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S116" i="1" l="1"/>
  <c r="I117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G2" i="1"/>
  <c r="F2" i="1"/>
  <c r="I115" i="1"/>
  <c r="H105" i="1" l="1"/>
  <c r="H12" i="1"/>
  <c r="I12" i="1" s="1"/>
  <c r="H75" i="1"/>
  <c r="I75" i="1" s="1"/>
  <c r="H36" i="1"/>
  <c r="I36" i="1" s="1"/>
  <c r="H93" i="1"/>
  <c r="H25" i="1"/>
  <c r="I25" i="1" s="1"/>
  <c r="H53" i="1"/>
  <c r="I53" i="1" s="1"/>
  <c r="H78" i="1"/>
  <c r="I78" i="1" s="1"/>
  <c r="H11" i="1"/>
  <c r="I11" i="1" s="1"/>
  <c r="H41" i="1"/>
  <c r="I41" i="1" s="1"/>
  <c r="H6" i="1"/>
  <c r="I6" i="1" s="1"/>
  <c r="H51" i="1"/>
  <c r="I51" i="1" s="1"/>
  <c r="H43" i="1"/>
  <c r="I43" i="1" s="1"/>
  <c r="H20" i="1"/>
  <c r="I20" i="1" s="1"/>
  <c r="H39" i="1"/>
  <c r="I39" i="1" s="1"/>
  <c r="H8" i="1"/>
  <c r="I8" i="1" s="1"/>
  <c r="H54" i="1"/>
  <c r="I54" i="1" s="1"/>
  <c r="H18" i="1"/>
  <c r="I18" i="1" s="1"/>
  <c r="H84" i="1"/>
  <c r="I84" i="1" s="1"/>
  <c r="H69" i="1"/>
  <c r="I69" i="1" s="1"/>
  <c r="H33" i="1"/>
  <c r="I33" i="1" s="1"/>
  <c r="H94" i="1"/>
  <c r="H88" i="1"/>
  <c r="H67" i="1"/>
  <c r="I67" i="1" s="1"/>
  <c r="H86" i="1"/>
  <c r="I86" i="1" s="1"/>
  <c r="H68" i="1"/>
  <c r="I68" i="1" s="1"/>
  <c r="H81" i="1"/>
  <c r="I81" i="1" s="1"/>
  <c r="H112" i="1"/>
  <c r="H44" i="1"/>
  <c r="I44" i="1" s="1"/>
  <c r="H57" i="1"/>
  <c r="I57" i="1" s="1"/>
  <c r="H48" i="1"/>
  <c r="I48" i="1" s="1"/>
  <c r="H110" i="1"/>
  <c r="H111" i="1"/>
  <c r="H102" i="1"/>
  <c r="H35" i="1"/>
  <c r="I35" i="1" s="1"/>
  <c r="H73" i="1"/>
  <c r="I73" i="1" s="1"/>
  <c r="H27" i="1"/>
  <c r="I27" i="1" s="1"/>
  <c r="H108" i="1"/>
  <c r="H92" i="1"/>
  <c r="H99" i="1"/>
  <c r="H65" i="1"/>
  <c r="I65" i="1" s="1"/>
  <c r="H14" i="1"/>
  <c r="I14" i="1" s="1"/>
  <c r="H42" i="1"/>
  <c r="I42" i="1" s="1"/>
  <c r="H89" i="1"/>
  <c r="H98" i="1"/>
  <c r="H24" i="1"/>
  <c r="I24" i="1" s="1"/>
  <c r="H74" i="1"/>
  <c r="I74" i="1" s="1"/>
  <c r="H101" i="1"/>
  <c r="H7" i="1"/>
  <c r="I7" i="1" s="1"/>
  <c r="H61" i="1"/>
  <c r="I61" i="1" s="1"/>
  <c r="H66" i="1"/>
  <c r="I66" i="1" s="1"/>
  <c r="H23" i="1"/>
  <c r="I23" i="1" s="1"/>
  <c r="H47" i="1"/>
  <c r="I47" i="1" s="1"/>
  <c r="H45" i="1"/>
  <c r="I45" i="1" s="1"/>
  <c r="H64" i="1"/>
  <c r="I64" i="1" s="1"/>
  <c r="H52" i="1"/>
  <c r="I52" i="1" s="1"/>
  <c r="H31" i="1"/>
  <c r="I31" i="1" s="1"/>
  <c r="H17" i="1"/>
  <c r="I17" i="1" s="1"/>
  <c r="H76" i="1"/>
  <c r="I76" i="1" s="1"/>
  <c r="H100" i="1"/>
  <c r="H70" i="1"/>
  <c r="I70" i="1" s="1"/>
  <c r="H26" i="1"/>
  <c r="I26" i="1" s="1"/>
  <c r="H80" i="1"/>
  <c r="I80" i="1" s="1"/>
  <c r="H46" i="1"/>
  <c r="I46" i="1" s="1"/>
  <c r="H63" i="1"/>
  <c r="I63" i="1" s="1"/>
  <c r="H97" i="1"/>
  <c r="H83" i="1"/>
  <c r="I83" i="1" s="1"/>
  <c r="H38" i="1"/>
  <c r="I38" i="1" s="1"/>
  <c r="H104" i="1"/>
  <c r="H95" i="1"/>
  <c r="H91" i="1"/>
  <c r="H96" i="1"/>
  <c r="H90" i="1"/>
  <c r="H103" i="1"/>
  <c r="H107" i="1"/>
  <c r="H106" i="1"/>
  <c r="H87" i="1"/>
  <c r="I87" i="1" s="1"/>
  <c r="H109" i="1"/>
  <c r="H2" i="1"/>
  <c r="H59" i="1"/>
  <c r="I59" i="1" s="1"/>
  <c r="H71" i="1"/>
  <c r="I71" i="1" s="1"/>
  <c r="H29" i="1"/>
  <c r="I29" i="1" s="1"/>
  <c r="H60" i="1"/>
  <c r="I60" i="1" s="1"/>
  <c r="H9" i="1"/>
  <c r="I9" i="1" s="1"/>
  <c r="H49" i="1"/>
  <c r="I49" i="1" s="1"/>
  <c r="H56" i="1"/>
  <c r="I56" i="1" s="1"/>
  <c r="H82" i="1"/>
  <c r="I82" i="1" s="1"/>
  <c r="H55" i="1"/>
  <c r="I55" i="1" s="1"/>
  <c r="H32" i="1"/>
  <c r="I32" i="1" s="1"/>
  <c r="H50" i="1"/>
  <c r="I50" i="1" s="1"/>
  <c r="H77" i="1"/>
  <c r="I77" i="1" s="1"/>
  <c r="H21" i="1"/>
  <c r="I21" i="1" s="1"/>
  <c r="H40" i="1"/>
  <c r="I40" i="1" s="1"/>
  <c r="H72" i="1"/>
  <c r="I72" i="1" s="1"/>
  <c r="H85" i="1"/>
  <c r="I85" i="1" s="1"/>
  <c r="H4" i="1"/>
  <c r="I4" i="1" s="1"/>
  <c r="H13" i="1"/>
  <c r="I13" i="1" s="1"/>
  <c r="H34" i="1"/>
  <c r="I34" i="1" s="1"/>
  <c r="H58" i="1"/>
  <c r="I58" i="1" s="1"/>
  <c r="H15" i="1"/>
  <c r="I15" i="1" s="1"/>
  <c r="H79" i="1"/>
  <c r="I79" i="1" s="1"/>
  <c r="H19" i="1"/>
  <c r="I19" i="1" s="1"/>
  <c r="H28" i="1"/>
  <c r="I28" i="1" s="1"/>
  <c r="H30" i="1"/>
  <c r="I30" i="1" s="1"/>
  <c r="H3" i="1"/>
  <c r="I3" i="1" s="1"/>
  <c r="H5" i="1"/>
  <c r="I5" i="1" s="1"/>
  <c r="H62" i="1"/>
  <c r="I62" i="1" s="1"/>
  <c r="H16" i="1"/>
  <c r="I16" i="1" s="1"/>
  <c r="H22" i="1"/>
  <c r="I22" i="1" s="1"/>
  <c r="H10" i="1"/>
  <c r="I10" i="1" s="1"/>
  <c r="H37" i="1"/>
  <c r="I37" i="1" s="1"/>
  <c r="I2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113" i="1"/>
  <c r="I116" i="1" s="1"/>
</calcChain>
</file>

<file path=xl/sharedStrings.xml><?xml version="1.0" encoding="utf-8"?>
<sst xmlns="http://schemas.openxmlformats.org/spreadsheetml/2006/main" count="129" uniqueCount="127">
  <si>
    <t>CEO</t>
  </si>
  <si>
    <t>PCNs</t>
  </si>
  <si>
    <t>Hrs</t>
  </si>
  <si>
    <t>Ohrs</t>
  </si>
  <si>
    <t>PCNs/Hr</t>
  </si>
  <si>
    <t>KC1</t>
  </si>
  <si>
    <t>KC2</t>
  </si>
  <si>
    <t>KC3</t>
  </si>
  <si>
    <t>KC4</t>
  </si>
  <si>
    <t>KC5</t>
  </si>
  <si>
    <t>KC6</t>
  </si>
  <si>
    <t>KC7</t>
  </si>
  <si>
    <t>KC8</t>
  </si>
  <si>
    <t>KC9</t>
  </si>
  <si>
    <t>KC10</t>
  </si>
  <si>
    <t>KC11</t>
  </si>
  <si>
    <t>KC12</t>
  </si>
  <si>
    <t>KC13</t>
  </si>
  <si>
    <t>KC14</t>
  </si>
  <si>
    <t>KC15</t>
  </si>
  <si>
    <t>KC16</t>
  </si>
  <si>
    <t>KC17</t>
  </si>
  <si>
    <t>KC18</t>
  </si>
  <si>
    <t>KC19</t>
  </si>
  <si>
    <t>KC20</t>
  </si>
  <si>
    <t>KC21</t>
  </si>
  <si>
    <t>KC22</t>
  </si>
  <si>
    <t>KC23</t>
  </si>
  <si>
    <t>KC24</t>
  </si>
  <si>
    <t>KC25</t>
  </si>
  <si>
    <t>KC26</t>
  </si>
  <si>
    <t>KC27</t>
  </si>
  <si>
    <t>KC28</t>
  </si>
  <si>
    <t>KC29</t>
  </si>
  <si>
    <t>KC30</t>
  </si>
  <si>
    <t>KC31</t>
  </si>
  <si>
    <t>KC32</t>
  </si>
  <si>
    <t>KC33</t>
  </si>
  <si>
    <t>KC34</t>
  </si>
  <si>
    <t>KC35</t>
  </si>
  <si>
    <t>KC36</t>
  </si>
  <si>
    <t>KC37</t>
  </si>
  <si>
    <t>KC38</t>
  </si>
  <si>
    <t>KC39</t>
  </si>
  <si>
    <t>KC40</t>
  </si>
  <si>
    <t>KC41</t>
  </si>
  <si>
    <t>KC42</t>
  </si>
  <si>
    <t>KC43</t>
  </si>
  <si>
    <t>KC44</t>
  </si>
  <si>
    <t>KC45</t>
  </si>
  <si>
    <t>KC46</t>
  </si>
  <si>
    <t>KC47</t>
  </si>
  <si>
    <t>KC48</t>
  </si>
  <si>
    <t>KC49</t>
  </si>
  <si>
    <t>KC50</t>
  </si>
  <si>
    <t>KC51</t>
  </si>
  <si>
    <t>KC52</t>
  </si>
  <si>
    <t>KC53</t>
  </si>
  <si>
    <t>KC54</t>
  </si>
  <si>
    <t>KC55</t>
  </si>
  <si>
    <t>KC56</t>
  </si>
  <si>
    <t>KC57</t>
  </si>
  <si>
    <t>KC58</t>
  </si>
  <si>
    <t>KC59</t>
  </si>
  <si>
    <t>KC60</t>
  </si>
  <si>
    <t>KC61</t>
  </si>
  <si>
    <t>KC62</t>
  </si>
  <si>
    <t>KC63</t>
  </si>
  <si>
    <t>KC64</t>
  </si>
  <si>
    <t>KC65</t>
  </si>
  <si>
    <t>KC66</t>
  </si>
  <si>
    <t>KC67</t>
  </si>
  <si>
    <t>KC68</t>
  </si>
  <si>
    <t>KC69</t>
  </si>
  <si>
    <t>KC70</t>
  </si>
  <si>
    <t>KC71</t>
  </si>
  <si>
    <t>KC72</t>
  </si>
  <si>
    <t>KC73</t>
  </si>
  <si>
    <t>KC74</t>
  </si>
  <si>
    <t>KC75</t>
  </si>
  <si>
    <t>KC76</t>
  </si>
  <si>
    <t>KC77</t>
  </si>
  <si>
    <t>KC78</t>
  </si>
  <si>
    <t>KC79</t>
  </si>
  <si>
    <t>KC80</t>
  </si>
  <si>
    <t>KC81</t>
  </si>
  <si>
    <t>KC82</t>
  </si>
  <si>
    <t>KC83</t>
  </si>
  <si>
    <t>KC84</t>
  </si>
  <si>
    <t>KC85</t>
  </si>
  <si>
    <t>KC86</t>
  </si>
  <si>
    <t>KC87</t>
  </si>
  <si>
    <t>KC88</t>
  </si>
  <si>
    <t>KC89</t>
  </si>
  <si>
    <t>KC90</t>
  </si>
  <si>
    <t>KC91</t>
  </si>
  <si>
    <t>KC92</t>
  </si>
  <si>
    <t>KC93</t>
  </si>
  <si>
    <t>KC94</t>
  </si>
  <si>
    <t>KC95</t>
  </si>
  <si>
    <t>KC96</t>
  </si>
  <si>
    <t>KC97</t>
  </si>
  <si>
    <t>KC98</t>
  </si>
  <si>
    <t>KC99</t>
  </si>
  <si>
    <t>KC100</t>
  </si>
  <si>
    <t>KC101</t>
  </si>
  <si>
    <t>KC102</t>
  </si>
  <si>
    <t>KC103</t>
  </si>
  <si>
    <t>KC104</t>
  </si>
  <si>
    <t>KC105</t>
  </si>
  <si>
    <t>KC106</t>
  </si>
  <si>
    <t>KC107</t>
  </si>
  <si>
    <t>KC108</t>
  </si>
  <si>
    <t>KC109</t>
  </si>
  <si>
    <t>KC110</t>
  </si>
  <si>
    <t>KC111</t>
  </si>
  <si>
    <t>Overtime Rank</t>
  </si>
  <si>
    <t>d</t>
  </si>
  <si>
    <t>d^2</t>
  </si>
  <si>
    <t>n</t>
  </si>
  <si>
    <t>n^3-n</t>
  </si>
  <si>
    <t>R</t>
  </si>
  <si>
    <t>Alt-R</t>
  </si>
  <si>
    <t>Employed at Year End?</t>
  </si>
  <si>
    <t>Correlation between overtime rank and performance rank</t>
  </si>
  <si>
    <t>Correlation between being employed at year end and performance rank</t>
  </si>
  <si>
    <t>Performance (PCNs/Hr)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</si>
</sst>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abSelected="1" workbookViewId="0">
      <selection activeCell="G11" sqref="G11"/>
    </sheetView>
  </sheetViews>
  <sheetFormatPr defaultRowHeight="15" x14ac:dyDescent="0.25"/>
  <cols>
    <col min="6" max="6" width="16.28515625" customWidth="1"/>
    <col min="7" max="7" width="26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116</v>
      </c>
      <c r="G1" t="s">
        <v>126</v>
      </c>
      <c r="H1" t="s">
        <v>117</v>
      </c>
      <c r="I1" t="s">
        <v>118</v>
      </c>
      <c r="K1" t="s">
        <v>123</v>
      </c>
    </row>
    <row r="2" spans="1:11" x14ac:dyDescent="0.25">
      <c r="A2" t="s">
        <v>12</v>
      </c>
      <c r="B2">
        <v>74</v>
      </c>
      <c r="C2">
        <v>268</v>
      </c>
      <c r="D2">
        <v>23</v>
      </c>
      <c r="E2">
        <v>0.27611940299999999</v>
      </c>
      <c r="F2">
        <f>_xlfn.RANK.AVG(D2,$D$2:$D$112)</f>
        <v>83</v>
      </c>
      <c r="G2">
        <f>_xlfn.RANK.AVG(E2,$E$2:$E$112)</f>
        <v>111</v>
      </c>
      <c r="H2">
        <f>G2-F2</f>
        <v>28</v>
      </c>
      <c r="I2">
        <f>H2*H2</f>
        <v>784</v>
      </c>
      <c r="K2">
        <v>0</v>
      </c>
    </row>
    <row r="3" spans="1:11" x14ac:dyDescent="0.25">
      <c r="A3" t="s">
        <v>13</v>
      </c>
      <c r="B3">
        <v>51</v>
      </c>
      <c r="C3">
        <v>159</v>
      </c>
      <c r="D3">
        <v>36</v>
      </c>
      <c r="E3">
        <v>0.32075471700000002</v>
      </c>
      <c r="F3">
        <f t="shared" ref="F3:F66" si="0">_xlfn.RANK.AVG(D3,$D$2:$D$112)</f>
        <v>76</v>
      </c>
      <c r="G3">
        <f t="shared" ref="G3:G66" si="1">_xlfn.RANK.AVG(E3,$E$2:$E$112)</f>
        <v>110</v>
      </c>
      <c r="H3">
        <f t="shared" ref="H3:H66" si="2">G3-F3</f>
        <v>34</v>
      </c>
      <c r="I3">
        <f t="shared" ref="I3:I66" si="3">H3*H3</f>
        <v>1156</v>
      </c>
      <c r="K3">
        <v>0</v>
      </c>
    </row>
    <row r="4" spans="1:11" x14ac:dyDescent="0.25">
      <c r="A4" t="s">
        <v>25</v>
      </c>
      <c r="B4">
        <v>396</v>
      </c>
      <c r="C4">
        <v>1010</v>
      </c>
      <c r="D4">
        <v>0</v>
      </c>
      <c r="E4">
        <v>0.39207920800000001</v>
      </c>
      <c r="F4">
        <f t="shared" si="0"/>
        <v>105.5</v>
      </c>
      <c r="G4">
        <f t="shared" si="1"/>
        <v>109</v>
      </c>
      <c r="H4">
        <f t="shared" si="2"/>
        <v>3.5</v>
      </c>
      <c r="I4">
        <f t="shared" si="3"/>
        <v>12.25</v>
      </c>
      <c r="K4">
        <v>0</v>
      </c>
    </row>
    <row r="5" spans="1:11" x14ac:dyDescent="0.25">
      <c r="A5" t="s">
        <v>11</v>
      </c>
      <c r="B5">
        <v>430</v>
      </c>
      <c r="C5">
        <v>1042</v>
      </c>
      <c r="D5">
        <v>65</v>
      </c>
      <c r="E5">
        <v>0.41266794600000001</v>
      </c>
      <c r="F5">
        <f t="shared" si="0"/>
        <v>65.5</v>
      </c>
      <c r="G5">
        <f t="shared" si="1"/>
        <v>108</v>
      </c>
      <c r="H5">
        <f t="shared" si="2"/>
        <v>42.5</v>
      </c>
      <c r="I5">
        <f t="shared" si="3"/>
        <v>1806.25</v>
      </c>
      <c r="K5">
        <v>0</v>
      </c>
    </row>
    <row r="6" spans="1:11" x14ac:dyDescent="0.25">
      <c r="A6" t="s">
        <v>106</v>
      </c>
      <c r="B6">
        <v>519</v>
      </c>
      <c r="C6">
        <v>1223</v>
      </c>
      <c r="D6">
        <v>58</v>
      </c>
      <c r="E6">
        <v>0.42436631200000002</v>
      </c>
      <c r="F6">
        <f t="shared" si="0"/>
        <v>68</v>
      </c>
      <c r="G6">
        <f t="shared" si="1"/>
        <v>107</v>
      </c>
      <c r="H6">
        <f t="shared" si="2"/>
        <v>39</v>
      </c>
      <c r="I6">
        <f t="shared" si="3"/>
        <v>1521</v>
      </c>
      <c r="K6">
        <v>0</v>
      </c>
    </row>
    <row r="7" spans="1:11" x14ac:dyDescent="0.25">
      <c r="A7" t="s">
        <v>68</v>
      </c>
      <c r="B7">
        <v>131</v>
      </c>
      <c r="C7">
        <v>292</v>
      </c>
      <c r="D7">
        <v>13</v>
      </c>
      <c r="E7">
        <v>0.44863013699999998</v>
      </c>
      <c r="F7">
        <f t="shared" si="0"/>
        <v>88.5</v>
      </c>
      <c r="G7">
        <f t="shared" si="1"/>
        <v>106</v>
      </c>
      <c r="H7">
        <f t="shared" si="2"/>
        <v>17.5</v>
      </c>
      <c r="I7">
        <f t="shared" si="3"/>
        <v>306.25</v>
      </c>
      <c r="K7">
        <v>0</v>
      </c>
    </row>
    <row r="8" spans="1:11" x14ac:dyDescent="0.25">
      <c r="A8" t="s">
        <v>101</v>
      </c>
      <c r="B8">
        <v>573</v>
      </c>
      <c r="C8">
        <v>1258</v>
      </c>
      <c r="D8">
        <v>0</v>
      </c>
      <c r="E8">
        <v>0.455484897</v>
      </c>
      <c r="F8">
        <f t="shared" si="0"/>
        <v>105.5</v>
      </c>
      <c r="G8">
        <f t="shared" si="1"/>
        <v>105</v>
      </c>
      <c r="H8">
        <f t="shared" si="2"/>
        <v>-0.5</v>
      </c>
      <c r="I8">
        <f t="shared" si="3"/>
        <v>0.25</v>
      </c>
      <c r="K8">
        <v>0</v>
      </c>
    </row>
    <row r="9" spans="1:11" x14ac:dyDescent="0.25">
      <c r="A9" t="s">
        <v>39</v>
      </c>
      <c r="B9">
        <v>847</v>
      </c>
      <c r="C9">
        <v>1776</v>
      </c>
      <c r="D9">
        <v>0</v>
      </c>
      <c r="E9">
        <v>0.47691441400000001</v>
      </c>
      <c r="F9">
        <f t="shared" si="0"/>
        <v>105.5</v>
      </c>
      <c r="G9">
        <f t="shared" si="1"/>
        <v>104</v>
      </c>
      <c r="H9">
        <f t="shared" si="2"/>
        <v>-1.5</v>
      </c>
      <c r="I9">
        <f t="shared" si="3"/>
        <v>2.25</v>
      </c>
      <c r="K9">
        <v>1</v>
      </c>
    </row>
    <row r="10" spans="1:11" x14ac:dyDescent="0.25">
      <c r="A10" t="s">
        <v>7</v>
      </c>
      <c r="B10">
        <v>884</v>
      </c>
      <c r="C10">
        <v>1802</v>
      </c>
      <c r="D10">
        <v>21</v>
      </c>
      <c r="E10">
        <v>0.49056603799999998</v>
      </c>
      <c r="F10">
        <f t="shared" si="0"/>
        <v>84.5</v>
      </c>
      <c r="G10">
        <f t="shared" si="1"/>
        <v>103</v>
      </c>
      <c r="H10">
        <f t="shared" si="2"/>
        <v>18.5</v>
      </c>
      <c r="I10">
        <f t="shared" si="3"/>
        <v>342.25</v>
      </c>
      <c r="K10">
        <v>1</v>
      </c>
    </row>
    <row r="11" spans="1:11" x14ac:dyDescent="0.25">
      <c r="A11" t="s">
        <v>108</v>
      </c>
      <c r="B11">
        <v>452</v>
      </c>
      <c r="C11">
        <v>866</v>
      </c>
      <c r="D11">
        <v>50</v>
      </c>
      <c r="E11">
        <v>0.52193995400000004</v>
      </c>
      <c r="F11">
        <f t="shared" si="0"/>
        <v>71</v>
      </c>
      <c r="G11">
        <f t="shared" si="1"/>
        <v>102</v>
      </c>
      <c r="H11">
        <f t="shared" si="2"/>
        <v>31</v>
      </c>
      <c r="I11">
        <f t="shared" si="3"/>
        <v>961</v>
      </c>
      <c r="K11">
        <v>0</v>
      </c>
    </row>
    <row r="12" spans="1:11" x14ac:dyDescent="0.25">
      <c r="A12" t="s">
        <v>115</v>
      </c>
      <c r="B12">
        <v>1079</v>
      </c>
      <c r="C12">
        <v>2038</v>
      </c>
      <c r="D12">
        <v>0</v>
      </c>
      <c r="E12">
        <v>0.52944062800000002</v>
      </c>
      <c r="F12">
        <f t="shared" si="0"/>
        <v>105.5</v>
      </c>
      <c r="G12">
        <f t="shared" si="1"/>
        <v>101</v>
      </c>
      <c r="H12">
        <f t="shared" si="2"/>
        <v>-4.5</v>
      </c>
      <c r="I12">
        <f t="shared" si="3"/>
        <v>20.25</v>
      </c>
      <c r="K12">
        <v>1</v>
      </c>
    </row>
    <row r="13" spans="1:11" x14ac:dyDescent="0.25">
      <c r="A13" t="s">
        <v>23</v>
      </c>
      <c r="B13">
        <v>937</v>
      </c>
      <c r="C13">
        <v>1687</v>
      </c>
      <c r="D13">
        <v>21</v>
      </c>
      <c r="E13">
        <v>0.55542382899999998</v>
      </c>
      <c r="F13">
        <f t="shared" si="0"/>
        <v>84.5</v>
      </c>
      <c r="G13">
        <f t="shared" si="1"/>
        <v>100</v>
      </c>
      <c r="H13">
        <f t="shared" si="2"/>
        <v>15.5</v>
      </c>
      <c r="I13">
        <f t="shared" si="3"/>
        <v>240.25</v>
      </c>
      <c r="K13">
        <v>1</v>
      </c>
    </row>
    <row r="14" spans="1:11" x14ac:dyDescent="0.25">
      <c r="A14" t="s">
        <v>75</v>
      </c>
      <c r="B14">
        <v>1165</v>
      </c>
      <c r="C14">
        <v>2011</v>
      </c>
      <c r="D14">
        <v>4</v>
      </c>
      <c r="E14">
        <v>0.57931377399999995</v>
      </c>
      <c r="F14">
        <f t="shared" si="0"/>
        <v>99</v>
      </c>
      <c r="G14">
        <f t="shared" si="1"/>
        <v>99</v>
      </c>
      <c r="H14">
        <f t="shared" si="2"/>
        <v>0</v>
      </c>
      <c r="I14">
        <f t="shared" si="3"/>
        <v>0</v>
      </c>
      <c r="K14">
        <v>1</v>
      </c>
    </row>
    <row r="15" spans="1:11" x14ac:dyDescent="0.25">
      <c r="A15" t="s">
        <v>18</v>
      </c>
      <c r="B15">
        <v>450</v>
      </c>
      <c r="C15">
        <v>769</v>
      </c>
      <c r="D15">
        <v>0</v>
      </c>
      <c r="E15">
        <v>0.58517555300000001</v>
      </c>
      <c r="F15">
        <f t="shared" si="0"/>
        <v>105.5</v>
      </c>
      <c r="G15">
        <f t="shared" si="1"/>
        <v>98</v>
      </c>
      <c r="H15">
        <f t="shared" si="2"/>
        <v>-7.5</v>
      </c>
      <c r="I15">
        <f t="shared" si="3"/>
        <v>56.25</v>
      </c>
      <c r="K15">
        <v>0</v>
      </c>
    </row>
    <row r="16" spans="1:11" x14ac:dyDescent="0.25">
      <c r="A16" t="s">
        <v>9</v>
      </c>
      <c r="B16">
        <v>870</v>
      </c>
      <c r="C16">
        <v>1473</v>
      </c>
      <c r="D16">
        <v>36</v>
      </c>
      <c r="E16">
        <v>0.59063136500000002</v>
      </c>
      <c r="F16">
        <f t="shared" si="0"/>
        <v>76</v>
      </c>
      <c r="G16">
        <f t="shared" si="1"/>
        <v>97</v>
      </c>
      <c r="H16">
        <f t="shared" si="2"/>
        <v>21</v>
      </c>
      <c r="I16">
        <f t="shared" si="3"/>
        <v>441</v>
      </c>
      <c r="K16">
        <v>0</v>
      </c>
    </row>
    <row r="17" spans="1:11" x14ac:dyDescent="0.25">
      <c r="A17" t="s">
        <v>59</v>
      </c>
      <c r="B17">
        <v>583</v>
      </c>
      <c r="C17">
        <v>973</v>
      </c>
      <c r="D17">
        <v>35</v>
      </c>
      <c r="E17">
        <v>0.59917780099999995</v>
      </c>
      <c r="F17">
        <f t="shared" si="0"/>
        <v>78</v>
      </c>
      <c r="G17">
        <f t="shared" si="1"/>
        <v>96</v>
      </c>
      <c r="H17">
        <f t="shared" si="2"/>
        <v>18</v>
      </c>
      <c r="I17">
        <f t="shared" si="3"/>
        <v>324</v>
      </c>
      <c r="K17">
        <v>1</v>
      </c>
    </row>
    <row r="18" spans="1:11" x14ac:dyDescent="0.25">
      <c r="A18" t="s">
        <v>99</v>
      </c>
      <c r="B18">
        <v>399</v>
      </c>
      <c r="C18">
        <v>661</v>
      </c>
      <c r="D18">
        <v>66</v>
      </c>
      <c r="E18">
        <v>0.60363086200000005</v>
      </c>
      <c r="F18">
        <f t="shared" si="0"/>
        <v>64</v>
      </c>
      <c r="G18">
        <f t="shared" si="1"/>
        <v>95</v>
      </c>
      <c r="H18">
        <f t="shared" si="2"/>
        <v>31</v>
      </c>
      <c r="I18">
        <f t="shared" si="3"/>
        <v>961</v>
      </c>
      <c r="K18">
        <v>0</v>
      </c>
    </row>
    <row r="19" spans="1:11" x14ac:dyDescent="0.25">
      <c r="A19" t="s">
        <v>16</v>
      </c>
      <c r="B19">
        <v>268</v>
      </c>
      <c r="C19">
        <v>442</v>
      </c>
      <c r="D19">
        <v>0</v>
      </c>
      <c r="E19">
        <v>0.60633484199999998</v>
      </c>
      <c r="F19">
        <f t="shared" si="0"/>
        <v>105.5</v>
      </c>
      <c r="G19">
        <f t="shared" si="1"/>
        <v>94</v>
      </c>
      <c r="H19">
        <f t="shared" si="2"/>
        <v>-11.5</v>
      </c>
      <c r="I19">
        <f t="shared" si="3"/>
        <v>132.25</v>
      </c>
      <c r="K19">
        <v>0</v>
      </c>
    </row>
    <row r="20" spans="1:11" x14ac:dyDescent="0.25">
      <c r="A20" t="s">
        <v>103</v>
      </c>
      <c r="B20">
        <v>1268</v>
      </c>
      <c r="C20">
        <v>2085</v>
      </c>
      <c r="D20">
        <v>62</v>
      </c>
      <c r="E20">
        <v>0.608153477</v>
      </c>
      <c r="F20">
        <f t="shared" si="0"/>
        <v>67</v>
      </c>
      <c r="G20">
        <f t="shared" si="1"/>
        <v>93</v>
      </c>
      <c r="H20">
        <f t="shared" si="2"/>
        <v>26</v>
      </c>
      <c r="I20">
        <f t="shared" si="3"/>
        <v>676</v>
      </c>
      <c r="K20">
        <v>1</v>
      </c>
    </row>
    <row r="21" spans="1:11" x14ac:dyDescent="0.25">
      <c r="A21" t="s">
        <v>29</v>
      </c>
      <c r="B21">
        <v>1317</v>
      </c>
      <c r="C21">
        <v>2131</v>
      </c>
      <c r="D21">
        <v>9</v>
      </c>
      <c r="E21">
        <v>0.61801970900000003</v>
      </c>
      <c r="F21">
        <f t="shared" si="0"/>
        <v>94.5</v>
      </c>
      <c r="G21">
        <f t="shared" si="1"/>
        <v>92</v>
      </c>
      <c r="H21">
        <f t="shared" si="2"/>
        <v>-2.5</v>
      </c>
      <c r="I21">
        <f t="shared" si="3"/>
        <v>6.25</v>
      </c>
      <c r="K21">
        <v>1</v>
      </c>
    </row>
    <row r="22" spans="1:11" x14ac:dyDescent="0.25">
      <c r="A22" t="s">
        <v>8</v>
      </c>
      <c r="B22">
        <v>279</v>
      </c>
      <c r="C22">
        <v>451</v>
      </c>
      <c r="D22">
        <v>12</v>
      </c>
      <c r="E22">
        <v>0.61862527700000003</v>
      </c>
      <c r="F22">
        <f t="shared" si="0"/>
        <v>90.5</v>
      </c>
      <c r="G22">
        <f t="shared" si="1"/>
        <v>91</v>
      </c>
      <c r="H22">
        <f t="shared" si="2"/>
        <v>0.5</v>
      </c>
      <c r="I22">
        <f t="shared" si="3"/>
        <v>0.25</v>
      </c>
      <c r="K22">
        <v>0</v>
      </c>
    </row>
    <row r="23" spans="1:11" x14ac:dyDescent="0.25">
      <c r="A23" t="s">
        <v>65</v>
      </c>
      <c r="B23">
        <v>219</v>
      </c>
      <c r="C23">
        <v>353</v>
      </c>
      <c r="D23">
        <v>43</v>
      </c>
      <c r="E23">
        <v>0.62039660100000005</v>
      </c>
      <c r="F23">
        <f t="shared" si="0"/>
        <v>72</v>
      </c>
      <c r="G23">
        <f t="shared" si="1"/>
        <v>90</v>
      </c>
      <c r="H23">
        <f t="shared" si="2"/>
        <v>18</v>
      </c>
      <c r="I23">
        <f t="shared" si="3"/>
        <v>324</v>
      </c>
      <c r="K23">
        <v>0</v>
      </c>
    </row>
    <row r="24" spans="1:11" x14ac:dyDescent="0.25">
      <c r="A24" t="s">
        <v>71</v>
      </c>
      <c r="B24">
        <v>1012</v>
      </c>
      <c r="C24">
        <v>1627</v>
      </c>
      <c r="D24">
        <v>29</v>
      </c>
      <c r="E24">
        <v>0.62200368800000005</v>
      </c>
      <c r="F24">
        <f t="shared" si="0"/>
        <v>81</v>
      </c>
      <c r="G24">
        <f t="shared" si="1"/>
        <v>89</v>
      </c>
      <c r="H24">
        <f t="shared" si="2"/>
        <v>8</v>
      </c>
      <c r="I24">
        <f t="shared" si="3"/>
        <v>64</v>
      </c>
      <c r="K24">
        <v>1</v>
      </c>
    </row>
    <row r="25" spans="1:11" x14ac:dyDescent="0.25">
      <c r="A25" t="s">
        <v>111</v>
      </c>
      <c r="B25">
        <v>1043</v>
      </c>
      <c r="C25">
        <v>1664</v>
      </c>
      <c r="D25">
        <v>134</v>
      </c>
      <c r="E25">
        <v>0.62680288500000003</v>
      </c>
      <c r="F25">
        <f t="shared" si="0"/>
        <v>50</v>
      </c>
      <c r="G25">
        <f t="shared" si="1"/>
        <v>88</v>
      </c>
      <c r="H25">
        <f t="shared" si="2"/>
        <v>38</v>
      </c>
      <c r="I25">
        <f t="shared" si="3"/>
        <v>1444</v>
      </c>
      <c r="K25">
        <v>0</v>
      </c>
    </row>
    <row r="26" spans="1:11" x14ac:dyDescent="0.25">
      <c r="A26" t="s">
        <v>55</v>
      </c>
      <c r="B26">
        <v>1316</v>
      </c>
      <c r="C26">
        <v>2098</v>
      </c>
      <c r="D26">
        <v>183</v>
      </c>
      <c r="E26">
        <v>0.62726406099999998</v>
      </c>
      <c r="F26">
        <f t="shared" si="0"/>
        <v>43</v>
      </c>
      <c r="G26">
        <f t="shared" si="1"/>
        <v>87</v>
      </c>
      <c r="H26">
        <f t="shared" si="2"/>
        <v>44</v>
      </c>
      <c r="I26">
        <f t="shared" si="3"/>
        <v>1936</v>
      </c>
      <c r="K26">
        <v>1</v>
      </c>
    </row>
    <row r="27" spans="1:11" x14ac:dyDescent="0.25">
      <c r="A27" t="s">
        <v>80</v>
      </c>
      <c r="B27">
        <v>692</v>
      </c>
      <c r="C27">
        <v>1087</v>
      </c>
      <c r="D27">
        <v>11</v>
      </c>
      <c r="E27">
        <v>0.63661453499999998</v>
      </c>
      <c r="F27">
        <f t="shared" si="0"/>
        <v>92</v>
      </c>
      <c r="G27">
        <f t="shared" si="1"/>
        <v>86</v>
      </c>
      <c r="H27">
        <f t="shared" si="2"/>
        <v>-6</v>
      </c>
      <c r="I27">
        <f t="shared" si="3"/>
        <v>36</v>
      </c>
      <c r="K27">
        <v>1</v>
      </c>
    </row>
    <row r="28" spans="1:11" x14ac:dyDescent="0.25">
      <c r="A28" t="s">
        <v>15</v>
      </c>
      <c r="B28">
        <v>720</v>
      </c>
      <c r="C28">
        <v>1126</v>
      </c>
      <c r="D28">
        <v>6</v>
      </c>
      <c r="E28">
        <v>0.63943161599999998</v>
      </c>
      <c r="F28">
        <f t="shared" si="0"/>
        <v>98</v>
      </c>
      <c r="G28">
        <f t="shared" si="1"/>
        <v>85</v>
      </c>
      <c r="H28">
        <f t="shared" si="2"/>
        <v>-13</v>
      </c>
      <c r="I28">
        <f t="shared" si="3"/>
        <v>169</v>
      </c>
      <c r="K28">
        <v>1</v>
      </c>
    </row>
    <row r="29" spans="1:11" x14ac:dyDescent="0.25">
      <c r="A29" t="s">
        <v>44</v>
      </c>
      <c r="B29">
        <v>1312</v>
      </c>
      <c r="C29">
        <v>2049</v>
      </c>
      <c r="D29">
        <v>200</v>
      </c>
      <c r="E29">
        <v>0.64031234699999995</v>
      </c>
      <c r="F29">
        <f t="shared" si="0"/>
        <v>41</v>
      </c>
      <c r="G29">
        <f t="shared" si="1"/>
        <v>84</v>
      </c>
      <c r="H29">
        <f t="shared" si="2"/>
        <v>43</v>
      </c>
      <c r="I29">
        <f t="shared" si="3"/>
        <v>1849</v>
      </c>
      <c r="K29">
        <v>1</v>
      </c>
    </row>
    <row r="30" spans="1:11" x14ac:dyDescent="0.25">
      <c r="A30" t="s">
        <v>14</v>
      </c>
      <c r="B30">
        <v>1369</v>
      </c>
      <c r="C30">
        <v>2119</v>
      </c>
      <c r="D30">
        <v>0</v>
      </c>
      <c r="E30">
        <v>0.64605946199999997</v>
      </c>
      <c r="F30">
        <f t="shared" si="0"/>
        <v>105.5</v>
      </c>
      <c r="G30">
        <f t="shared" si="1"/>
        <v>83</v>
      </c>
      <c r="H30">
        <f t="shared" si="2"/>
        <v>-22.5</v>
      </c>
      <c r="I30">
        <f t="shared" si="3"/>
        <v>506.25</v>
      </c>
      <c r="K30">
        <v>1</v>
      </c>
    </row>
    <row r="31" spans="1:11" x14ac:dyDescent="0.25">
      <c r="A31" t="s">
        <v>60</v>
      </c>
      <c r="B31">
        <v>911</v>
      </c>
      <c r="C31">
        <v>1398</v>
      </c>
      <c r="D31">
        <v>36</v>
      </c>
      <c r="E31">
        <v>0.65164520699999995</v>
      </c>
      <c r="F31">
        <f t="shared" si="0"/>
        <v>76</v>
      </c>
      <c r="G31">
        <f t="shared" si="1"/>
        <v>82</v>
      </c>
      <c r="H31">
        <f t="shared" si="2"/>
        <v>6</v>
      </c>
      <c r="I31">
        <f t="shared" si="3"/>
        <v>36</v>
      </c>
      <c r="K31">
        <v>1</v>
      </c>
    </row>
    <row r="32" spans="1:11" x14ac:dyDescent="0.25">
      <c r="A32" t="s">
        <v>32</v>
      </c>
      <c r="B32">
        <v>1495</v>
      </c>
      <c r="C32">
        <v>2292</v>
      </c>
      <c r="D32">
        <v>385</v>
      </c>
      <c r="E32">
        <v>0.65226876099999997</v>
      </c>
      <c r="F32">
        <f t="shared" si="0"/>
        <v>15</v>
      </c>
      <c r="G32">
        <f t="shared" si="1"/>
        <v>81</v>
      </c>
      <c r="H32">
        <f t="shared" si="2"/>
        <v>66</v>
      </c>
      <c r="I32">
        <f t="shared" si="3"/>
        <v>4356</v>
      </c>
      <c r="K32">
        <v>1</v>
      </c>
    </row>
    <row r="33" spans="1:11" x14ac:dyDescent="0.25">
      <c r="A33" t="s">
        <v>96</v>
      </c>
      <c r="B33">
        <v>1316</v>
      </c>
      <c r="C33">
        <v>2010</v>
      </c>
      <c r="D33">
        <v>12</v>
      </c>
      <c r="E33">
        <v>0.65472636799999995</v>
      </c>
      <c r="F33">
        <f t="shared" si="0"/>
        <v>90.5</v>
      </c>
      <c r="G33">
        <f t="shared" si="1"/>
        <v>80</v>
      </c>
      <c r="H33">
        <f t="shared" si="2"/>
        <v>-10.5</v>
      </c>
      <c r="I33">
        <f t="shared" si="3"/>
        <v>110.25</v>
      </c>
      <c r="K33">
        <v>1</v>
      </c>
    </row>
    <row r="34" spans="1:11" x14ac:dyDescent="0.25">
      <c r="A34" t="s">
        <v>22</v>
      </c>
      <c r="B34">
        <v>408</v>
      </c>
      <c r="C34">
        <v>612</v>
      </c>
      <c r="D34">
        <v>9</v>
      </c>
      <c r="E34">
        <v>0.66666666699999999</v>
      </c>
      <c r="F34">
        <f t="shared" si="0"/>
        <v>94.5</v>
      </c>
      <c r="G34">
        <f t="shared" si="1"/>
        <v>79</v>
      </c>
      <c r="H34">
        <f t="shared" si="2"/>
        <v>-15.5</v>
      </c>
      <c r="I34">
        <f t="shared" si="3"/>
        <v>240.25</v>
      </c>
      <c r="K34">
        <v>0</v>
      </c>
    </row>
    <row r="35" spans="1:11" x14ac:dyDescent="0.25">
      <c r="A35" t="s">
        <v>82</v>
      </c>
      <c r="B35">
        <v>858</v>
      </c>
      <c r="C35">
        <v>1272</v>
      </c>
      <c r="D35">
        <v>54</v>
      </c>
      <c r="E35">
        <v>0.67452830200000002</v>
      </c>
      <c r="F35">
        <f t="shared" si="0"/>
        <v>70</v>
      </c>
      <c r="G35">
        <f t="shared" si="1"/>
        <v>78</v>
      </c>
      <c r="H35">
        <f t="shared" si="2"/>
        <v>8</v>
      </c>
      <c r="I35">
        <f t="shared" si="3"/>
        <v>64</v>
      </c>
      <c r="K35">
        <v>1</v>
      </c>
    </row>
    <row r="36" spans="1:11" x14ac:dyDescent="0.25">
      <c r="A36" t="s">
        <v>113</v>
      </c>
      <c r="B36">
        <v>1542</v>
      </c>
      <c r="C36">
        <v>2226</v>
      </c>
      <c r="D36">
        <v>308</v>
      </c>
      <c r="E36">
        <v>0.69272237199999998</v>
      </c>
      <c r="F36">
        <f t="shared" si="0"/>
        <v>25</v>
      </c>
      <c r="G36">
        <f t="shared" si="1"/>
        <v>77</v>
      </c>
      <c r="H36">
        <f t="shared" si="2"/>
        <v>52</v>
      </c>
      <c r="I36">
        <f t="shared" si="3"/>
        <v>2704</v>
      </c>
      <c r="K36">
        <v>1</v>
      </c>
    </row>
    <row r="37" spans="1:11" x14ac:dyDescent="0.25">
      <c r="A37" t="s">
        <v>6</v>
      </c>
      <c r="B37">
        <v>1148</v>
      </c>
      <c r="C37">
        <v>1628</v>
      </c>
      <c r="D37">
        <v>8</v>
      </c>
      <c r="E37">
        <v>0.70515970500000003</v>
      </c>
      <c r="F37">
        <f t="shared" si="0"/>
        <v>97</v>
      </c>
      <c r="G37">
        <f t="shared" si="1"/>
        <v>76</v>
      </c>
      <c r="H37">
        <f t="shared" si="2"/>
        <v>-21</v>
      </c>
      <c r="I37">
        <f t="shared" si="3"/>
        <v>441</v>
      </c>
      <c r="K37">
        <v>1</v>
      </c>
    </row>
    <row r="38" spans="1:11" x14ac:dyDescent="0.25">
      <c r="A38" t="s">
        <v>49</v>
      </c>
      <c r="B38">
        <v>1466</v>
      </c>
      <c r="C38">
        <v>2078</v>
      </c>
      <c r="D38">
        <v>163</v>
      </c>
      <c r="E38">
        <v>0.70548604400000003</v>
      </c>
      <c r="F38">
        <f t="shared" si="0"/>
        <v>47</v>
      </c>
      <c r="G38">
        <f t="shared" si="1"/>
        <v>75</v>
      </c>
      <c r="H38">
        <f t="shared" si="2"/>
        <v>28</v>
      </c>
      <c r="I38">
        <f t="shared" si="3"/>
        <v>784</v>
      </c>
      <c r="K38">
        <v>0</v>
      </c>
    </row>
    <row r="39" spans="1:11" x14ac:dyDescent="0.25">
      <c r="A39" t="s">
        <v>102</v>
      </c>
      <c r="B39">
        <v>771</v>
      </c>
      <c r="C39">
        <v>1091</v>
      </c>
      <c r="D39">
        <v>29</v>
      </c>
      <c r="E39">
        <v>0.70669110899999998</v>
      </c>
      <c r="F39">
        <f t="shared" si="0"/>
        <v>81</v>
      </c>
      <c r="G39">
        <f t="shared" si="1"/>
        <v>74</v>
      </c>
      <c r="H39">
        <f t="shared" si="2"/>
        <v>-7</v>
      </c>
      <c r="I39">
        <f t="shared" si="3"/>
        <v>49</v>
      </c>
      <c r="K39">
        <v>1</v>
      </c>
    </row>
    <row r="40" spans="1:11" x14ac:dyDescent="0.25">
      <c r="A40" t="s">
        <v>28</v>
      </c>
      <c r="B40">
        <v>1528</v>
      </c>
      <c r="C40">
        <v>2158</v>
      </c>
      <c r="D40">
        <v>57</v>
      </c>
      <c r="E40">
        <v>0.70806302099999996</v>
      </c>
      <c r="F40">
        <f t="shared" si="0"/>
        <v>69</v>
      </c>
      <c r="G40">
        <f t="shared" si="1"/>
        <v>73</v>
      </c>
      <c r="H40">
        <f t="shared" si="2"/>
        <v>4</v>
      </c>
      <c r="I40">
        <f t="shared" si="3"/>
        <v>16</v>
      </c>
      <c r="K40">
        <v>1</v>
      </c>
    </row>
    <row r="41" spans="1:11" x14ac:dyDescent="0.25">
      <c r="A41" t="s">
        <v>107</v>
      </c>
      <c r="B41">
        <v>281</v>
      </c>
      <c r="C41">
        <v>394</v>
      </c>
      <c r="D41">
        <v>0</v>
      </c>
      <c r="E41">
        <v>0.71319796999999996</v>
      </c>
      <c r="F41">
        <f t="shared" si="0"/>
        <v>105.5</v>
      </c>
      <c r="G41">
        <f t="shared" si="1"/>
        <v>72</v>
      </c>
      <c r="H41">
        <f t="shared" si="2"/>
        <v>-33.5</v>
      </c>
      <c r="I41">
        <f t="shared" si="3"/>
        <v>1122.25</v>
      </c>
      <c r="K41">
        <v>1</v>
      </c>
    </row>
    <row r="42" spans="1:11" x14ac:dyDescent="0.25">
      <c r="A42" t="s">
        <v>74</v>
      </c>
      <c r="B42">
        <v>1172</v>
      </c>
      <c r="C42">
        <v>1631</v>
      </c>
      <c r="D42">
        <v>29</v>
      </c>
      <c r="E42">
        <v>0.71857755999999995</v>
      </c>
      <c r="F42">
        <f t="shared" si="0"/>
        <v>81</v>
      </c>
      <c r="G42">
        <f t="shared" si="1"/>
        <v>71</v>
      </c>
      <c r="H42">
        <f t="shared" si="2"/>
        <v>-10</v>
      </c>
      <c r="I42">
        <f t="shared" si="3"/>
        <v>100</v>
      </c>
      <c r="K42">
        <v>1</v>
      </c>
    </row>
    <row r="43" spans="1:11" x14ac:dyDescent="0.25">
      <c r="A43" t="s">
        <v>104</v>
      </c>
      <c r="B43">
        <v>1256</v>
      </c>
      <c r="C43">
        <v>1739</v>
      </c>
      <c r="D43">
        <v>0</v>
      </c>
      <c r="E43">
        <v>0.72225416899999995</v>
      </c>
      <c r="F43">
        <f t="shared" si="0"/>
        <v>105.5</v>
      </c>
      <c r="G43">
        <f t="shared" si="1"/>
        <v>70</v>
      </c>
      <c r="H43">
        <f t="shared" si="2"/>
        <v>-35.5</v>
      </c>
      <c r="I43">
        <f t="shared" si="3"/>
        <v>1260.25</v>
      </c>
      <c r="K43">
        <v>1</v>
      </c>
    </row>
    <row r="44" spans="1:11" x14ac:dyDescent="0.25">
      <c r="A44" t="s">
        <v>88</v>
      </c>
      <c r="B44">
        <v>1439</v>
      </c>
      <c r="C44">
        <v>1981</v>
      </c>
      <c r="D44">
        <v>359</v>
      </c>
      <c r="E44">
        <v>0.72640080799999995</v>
      </c>
      <c r="F44">
        <f t="shared" si="0"/>
        <v>19.5</v>
      </c>
      <c r="G44">
        <f t="shared" si="1"/>
        <v>69</v>
      </c>
      <c r="H44">
        <f t="shared" si="2"/>
        <v>49.5</v>
      </c>
      <c r="I44">
        <f t="shared" si="3"/>
        <v>2450.25</v>
      </c>
      <c r="K44">
        <v>1</v>
      </c>
    </row>
    <row r="45" spans="1:11" x14ac:dyDescent="0.25">
      <c r="A45" t="s">
        <v>63</v>
      </c>
      <c r="B45">
        <v>1496</v>
      </c>
      <c r="C45">
        <v>2058</v>
      </c>
      <c r="D45">
        <v>299</v>
      </c>
      <c r="E45">
        <v>0.72691933900000005</v>
      </c>
      <c r="F45">
        <f t="shared" si="0"/>
        <v>27</v>
      </c>
      <c r="G45">
        <f t="shared" si="1"/>
        <v>68</v>
      </c>
      <c r="H45">
        <f t="shared" si="2"/>
        <v>41</v>
      </c>
      <c r="I45">
        <f t="shared" si="3"/>
        <v>1681</v>
      </c>
      <c r="K45">
        <v>1</v>
      </c>
    </row>
    <row r="46" spans="1:11" x14ac:dyDescent="0.25">
      <c r="A46" t="s">
        <v>53</v>
      </c>
      <c r="B46">
        <v>1499</v>
      </c>
      <c r="C46">
        <v>2055</v>
      </c>
      <c r="D46">
        <v>88</v>
      </c>
      <c r="E46">
        <v>0.72944038899999997</v>
      </c>
      <c r="F46">
        <f t="shared" si="0"/>
        <v>58</v>
      </c>
      <c r="G46">
        <f t="shared" si="1"/>
        <v>67</v>
      </c>
      <c r="H46">
        <f t="shared" si="2"/>
        <v>9</v>
      </c>
      <c r="I46">
        <f t="shared" si="3"/>
        <v>81</v>
      </c>
      <c r="K46">
        <v>1</v>
      </c>
    </row>
    <row r="47" spans="1:11" x14ac:dyDescent="0.25">
      <c r="A47" t="s">
        <v>64</v>
      </c>
      <c r="B47">
        <v>388</v>
      </c>
      <c r="C47">
        <v>521</v>
      </c>
      <c r="D47">
        <v>38</v>
      </c>
      <c r="E47">
        <v>0.74472168900000002</v>
      </c>
      <c r="F47">
        <f t="shared" si="0"/>
        <v>74</v>
      </c>
      <c r="G47">
        <f t="shared" si="1"/>
        <v>66</v>
      </c>
      <c r="H47">
        <f t="shared" si="2"/>
        <v>-8</v>
      </c>
      <c r="I47">
        <f t="shared" si="3"/>
        <v>64</v>
      </c>
      <c r="K47">
        <v>1</v>
      </c>
    </row>
    <row r="48" spans="1:11" x14ac:dyDescent="0.25">
      <c r="A48" t="s">
        <v>86</v>
      </c>
      <c r="B48">
        <v>1901</v>
      </c>
      <c r="C48">
        <v>2505</v>
      </c>
      <c r="D48">
        <v>377</v>
      </c>
      <c r="E48">
        <v>0.75888223600000004</v>
      </c>
      <c r="F48">
        <f t="shared" si="0"/>
        <v>17</v>
      </c>
      <c r="G48">
        <f t="shared" si="1"/>
        <v>65</v>
      </c>
      <c r="H48">
        <f t="shared" si="2"/>
        <v>48</v>
      </c>
      <c r="I48">
        <f t="shared" si="3"/>
        <v>2304</v>
      </c>
      <c r="K48">
        <v>1</v>
      </c>
    </row>
    <row r="49" spans="1:11" x14ac:dyDescent="0.25">
      <c r="A49" t="s">
        <v>38</v>
      </c>
      <c r="B49">
        <v>1559</v>
      </c>
      <c r="C49">
        <v>2043</v>
      </c>
      <c r="D49">
        <v>65</v>
      </c>
      <c r="E49">
        <v>0.76309349000000004</v>
      </c>
      <c r="F49">
        <f t="shared" si="0"/>
        <v>65.5</v>
      </c>
      <c r="G49">
        <f t="shared" si="1"/>
        <v>64</v>
      </c>
      <c r="H49">
        <f t="shared" si="2"/>
        <v>-1.5</v>
      </c>
      <c r="I49">
        <f t="shared" si="3"/>
        <v>2.25</v>
      </c>
      <c r="K49">
        <v>1</v>
      </c>
    </row>
    <row r="50" spans="1:11" x14ac:dyDescent="0.25">
      <c r="A50" t="s">
        <v>31</v>
      </c>
      <c r="B50">
        <v>375</v>
      </c>
      <c r="C50">
        <v>490</v>
      </c>
      <c r="D50">
        <v>9</v>
      </c>
      <c r="E50">
        <v>0.76530612200000003</v>
      </c>
      <c r="F50">
        <f t="shared" si="0"/>
        <v>94.5</v>
      </c>
      <c r="G50">
        <f t="shared" si="1"/>
        <v>63</v>
      </c>
      <c r="H50">
        <f t="shared" si="2"/>
        <v>-31.5</v>
      </c>
      <c r="I50">
        <f t="shared" si="3"/>
        <v>992.25</v>
      </c>
      <c r="K50">
        <v>0</v>
      </c>
    </row>
    <row r="51" spans="1:11" x14ac:dyDescent="0.25">
      <c r="A51" t="s">
        <v>105</v>
      </c>
      <c r="B51">
        <v>525</v>
      </c>
      <c r="C51">
        <v>681</v>
      </c>
      <c r="D51">
        <v>14</v>
      </c>
      <c r="E51">
        <v>0.77092510999999997</v>
      </c>
      <c r="F51">
        <f t="shared" si="0"/>
        <v>87</v>
      </c>
      <c r="G51">
        <f t="shared" si="1"/>
        <v>62</v>
      </c>
      <c r="H51">
        <f t="shared" si="2"/>
        <v>-25</v>
      </c>
      <c r="I51">
        <f t="shared" si="3"/>
        <v>625</v>
      </c>
      <c r="K51">
        <v>1</v>
      </c>
    </row>
    <row r="52" spans="1:11" x14ac:dyDescent="0.25">
      <c r="A52" t="s">
        <v>61</v>
      </c>
      <c r="B52">
        <v>1723</v>
      </c>
      <c r="C52">
        <v>2205</v>
      </c>
      <c r="D52">
        <v>390</v>
      </c>
      <c r="E52">
        <v>0.78140589599999999</v>
      </c>
      <c r="F52">
        <f t="shared" si="0"/>
        <v>14</v>
      </c>
      <c r="G52">
        <f t="shared" si="1"/>
        <v>61</v>
      </c>
      <c r="H52">
        <f t="shared" si="2"/>
        <v>47</v>
      </c>
      <c r="I52">
        <f t="shared" si="3"/>
        <v>2209</v>
      </c>
      <c r="K52">
        <v>1</v>
      </c>
    </row>
    <row r="53" spans="1:11" x14ac:dyDescent="0.25">
      <c r="A53" t="s">
        <v>110</v>
      </c>
      <c r="B53">
        <v>1850</v>
      </c>
      <c r="C53">
        <v>2337</v>
      </c>
      <c r="D53">
        <v>316</v>
      </c>
      <c r="E53">
        <v>0.79161317899999994</v>
      </c>
      <c r="F53">
        <f t="shared" si="0"/>
        <v>24</v>
      </c>
      <c r="G53">
        <f t="shared" si="1"/>
        <v>60</v>
      </c>
      <c r="H53">
        <f t="shared" si="2"/>
        <v>36</v>
      </c>
      <c r="I53">
        <f t="shared" si="3"/>
        <v>1296</v>
      </c>
      <c r="K53">
        <v>1</v>
      </c>
    </row>
    <row r="54" spans="1:11" x14ac:dyDescent="0.25">
      <c r="A54" t="s">
        <v>100</v>
      </c>
      <c r="B54">
        <v>1745</v>
      </c>
      <c r="C54">
        <v>2163</v>
      </c>
      <c r="D54">
        <v>410</v>
      </c>
      <c r="E54">
        <v>0.80674988400000003</v>
      </c>
      <c r="F54">
        <f t="shared" si="0"/>
        <v>12</v>
      </c>
      <c r="G54">
        <f t="shared" si="1"/>
        <v>59</v>
      </c>
      <c r="H54">
        <f t="shared" si="2"/>
        <v>47</v>
      </c>
      <c r="I54">
        <f t="shared" si="3"/>
        <v>2209</v>
      </c>
      <c r="K54">
        <v>1</v>
      </c>
    </row>
    <row r="55" spans="1:11" x14ac:dyDescent="0.25">
      <c r="A55" t="s">
        <v>33</v>
      </c>
      <c r="B55">
        <v>1500</v>
      </c>
      <c r="C55">
        <v>1857</v>
      </c>
      <c r="D55">
        <v>42</v>
      </c>
      <c r="E55">
        <v>0.80775444299999999</v>
      </c>
      <c r="F55">
        <f t="shared" si="0"/>
        <v>73</v>
      </c>
      <c r="G55">
        <f t="shared" si="1"/>
        <v>58</v>
      </c>
      <c r="H55">
        <f t="shared" si="2"/>
        <v>-15</v>
      </c>
      <c r="I55">
        <f t="shared" si="3"/>
        <v>225</v>
      </c>
      <c r="K55">
        <v>1</v>
      </c>
    </row>
    <row r="56" spans="1:11" x14ac:dyDescent="0.25">
      <c r="A56" t="s">
        <v>35</v>
      </c>
      <c r="B56">
        <v>1964</v>
      </c>
      <c r="C56">
        <v>2430</v>
      </c>
      <c r="D56">
        <v>357</v>
      </c>
      <c r="E56">
        <v>0.80823045299999996</v>
      </c>
      <c r="F56">
        <f t="shared" si="0"/>
        <v>21</v>
      </c>
      <c r="G56">
        <f t="shared" si="1"/>
        <v>57</v>
      </c>
      <c r="H56">
        <f t="shared" si="2"/>
        <v>36</v>
      </c>
      <c r="I56">
        <f t="shared" si="3"/>
        <v>1296</v>
      </c>
      <c r="K56">
        <v>1</v>
      </c>
    </row>
    <row r="57" spans="1:11" x14ac:dyDescent="0.25">
      <c r="A57" t="s">
        <v>87</v>
      </c>
      <c r="B57">
        <v>1865</v>
      </c>
      <c r="C57">
        <v>2297</v>
      </c>
      <c r="D57">
        <v>286</v>
      </c>
      <c r="E57">
        <v>0.81192860300000003</v>
      </c>
      <c r="F57">
        <f t="shared" si="0"/>
        <v>29</v>
      </c>
      <c r="G57">
        <f t="shared" si="1"/>
        <v>56</v>
      </c>
      <c r="H57">
        <f t="shared" si="2"/>
        <v>27</v>
      </c>
      <c r="I57">
        <f t="shared" si="3"/>
        <v>729</v>
      </c>
      <c r="K57">
        <v>1</v>
      </c>
    </row>
    <row r="58" spans="1:11" x14ac:dyDescent="0.25">
      <c r="A58" t="s">
        <v>19</v>
      </c>
      <c r="B58">
        <v>1808</v>
      </c>
      <c r="C58">
        <v>2210</v>
      </c>
      <c r="D58">
        <v>212</v>
      </c>
      <c r="E58">
        <v>0.81809954799999995</v>
      </c>
      <c r="F58">
        <f t="shared" si="0"/>
        <v>40</v>
      </c>
      <c r="G58">
        <f t="shared" si="1"/>
        <v>55</v>
      </c>
      <c r="H58">
        <f t="shared" si="2"/>
        <v>15</v>
      </c>
      <c r="I58">
        <f t="shared" si="3"/>
        <v>225</v>
      </c>
      <c r="K58">
        <v>1</v>
      </c>
    </row>
    <row r="59" spans="1:11" x14ac:dyDescent="0.25">
      <c r="A59" t="s">
        <v>46</v>
      </c>
      <c r="B59">
        <v>1912</v>
      </c>
      <c r="C59">
        <v>2325</v>
      </c>
      <c r="D59">
        <v>359</v>
      </c>
      <c r="E59">
        <v>0.82236559099999995</v>
      </c>
      <c r="F59">
        <f t="shared" si="0"/>
        <v>19.5</v>
      </c>
      <c r="G59">
        <f t="shared" si="1"/>
        <v>54</v>
      </c>
      <c r="H59">
        <f t="shared" si="2"/>
        <v>34.5</v>
      </c>
      <c r="I59">
        <f t="shared" si="3"/>
        <v>1190.25</v>
      </c>
      <c r="K59">
        <v>1</v>
      </c>
    </row>
    <row r="60" spans="1:11" x14ac:dyDescent="0.25">
      <c r="A60" t="s">
        <v>41</v>
      </c>
      <c r="B60">
        <v>1266</v>
      </c>
      <c r="C60">
        <v>1533</v>
      </c>
      <c r="D60">
        <v>184</v>
      </c>
      <c r="E60">
        <v>0.82583170299999997</v>
      </c>
      <c r="F60">
        <f t="shared" si="0"/>
        <v>42</v>
      </c>
      <c r="G60">
        <f t="shared" si="1"/>
        <v>53</v>
      </c>
      <c r="H60">
        <f t="shared" si="2"/>
        <v>11</v>
      </c>
      <c r="I60">
        <f t="shared" si="3"/>
        <v>121</v>
      </c>
      <c r="K60">
        <v>1</v>
      </c>
    </row>
    <row r="61" spans="1:11" x14ac:dyDescent="0.25">
      <c r="A61" t="s">
        <v>67</v>
      </c>
      <c r="B61">
        <v>1603</v>
      </c>
      <c r="C61">
        <v>1940</v>
      </c>
      <c r="D61">
        <v>155</v>
      </c>
      <c r="E61">
        <v>0.82628866000000001</v>
      </c>
      <c r="F61">
        <f t="shared" si="0"/>
        <v>48</v>
      </c>
      <c r="G61">
        <f t="shared" si="1"/>
        <v>52</v>
      </c>
      <c r="H61">
        <f t="shared" si="2"/>
        <v>4</v>
      </c>
      <c r="I61">
        <f t="shared" si="3"/>
        <v>16</v>
      </c>
      <c r="K61">
        <v>1</v>
      </c>
    </row>
    <row r="62" spans="1:11" x14ac:dyDescent="0.25">
      <c r="A62" t="s">
        <v>10</v>
      </c>
      <c r="B62">
        <v>2274</v>
      </c>
      <c r="C62">
        <v>2680</v>
      </c>
      <c r="D62">
        <v>757</v>
      </c>
      <c r="E62">
        <v>0.84850746300000002</v>
      </c>
      <c r="F62">
        <f t="shared" si="0"/>
        <v>6</v>
      </c>
      <c r="G62">
        <f t="shared" si="1"/>
        <v>51</v>
      </c>
      <c r="H62">
        <f t="shared" si="2"/>
        <v>45</v>
      </c>
      <c r="I62">
        <f t="shared" si="3"/>
        <v>2025</v>
      </c>
      <c r="K62">
        <v>1</v>
      </c>
    </row>
    <row r="63" spans="1:11" x14ac:dyDescent="0.25">
      <c r="A63" t="s">
        <v>52</v>
      </c>
      <c r="B63">
        <v>1605</v>
      </c>
      <c r="C63">
        <v>1884</v>
      </c>
      <c r="D63">
        <v>119</v>
      </c>
      <c r="E63">
        <v>0.85191082799999995</v>
      </c>
      <c r="F63">
        <f t="shared" si="0"/>
        <v>52</v>
      </c>
      <c r="G63">
        <f t="shared" si="1"/>
        <v>50</v>
      </c>
      <c r="H63">
        <f t="shared" si="2"/>
        <v>-2</v>
      </c>
      <c r="I63">
        <f t="shared" si="3"/>
        <v>4</v>
      </c>
      <c r="K63">
        <v>1</v>
      </c>
    </row>
    <row r="64" spans="1:11" x14ac:dyDescent="0.25">
      <c r="A64" t="s">
        <v>62</v>
      </c>
      <c r="B64">
        <v>1854</v>
      </c>
      <c r="C64">
        <v>2156</v>
      </c>
      <c r="D64">
        <v>222</v>
      </c>
      <c r="E64">
        <v>0.85992578799999997</v>
      </c>
      <c r="F64">
        <f t="shared" si="0"/>
        <v>39</v>
      </c>
      <c r="G64">
        <f t="shared" si="1"/>
        <v>49</v>
      </c>
      <c r="H64">
        <f t="shared" si="2"/>
        <v>10</v>
      </c>
      <c r="I64">
        <f t="shared" si="3"/>
        <v>100</v>
      </c>
      <c r="K64">
        <v>1</v>
      </c>
    </row>
    <row r="65" spans="1:11" x14ac:dyDescent="0.25">
      <c r="A65" t="s">
        <v>76</v>
      </c>
      <c r="B65">
        <v>1716</v>
      </c>
      <c r="C65">
        <v>1971</v>
      </c>
      <c r="D65">
        <v>9</v>
      </c>
      <c r="E65">
        <v>0.87062404900000001</v>
      </c>
      <c r="F65">
        <f t="shared" si="0"/>
        <v>94.5</v>
      </c>
      <c r="G65">
        <f t="shared" si="1"/>
        <v>48</v>
      </c>
      <c r="H65">
        <f t="shared" si="2"/>
        <v>-46.5</v>
      </c>
      <c r="I65">
        <f t="shared" si="3"/>
        <v>2162.25</v>
      </c>
      <c r="K65">
        <v>1</v>
      </c>
    </row>
    <row r="66" spans="1:11" x14ac:dyDescent="0.25">
      <c r="A66" t="s">
        <v>66</v>
      </c>
      <c r="B66">
        <v>1919</v>
      </c>
      <c r="C66">
        <v>2188</v>
      </c>
      <c r="D66">
        <v>261</v>
      </c>
      <c r="E66">
        <v>0.87705667300000001</v>
      </c>
      <c r="F66">
        <f t="shared" si="0"/>
        <v>32.5</v>
      </c>
      <c r="G66">
        <f t="shared" si="1"/>
        <v>47</v>
      </c>
      <c r="H66">
        <f t="shared" si="2"/>
        <v>14.5</v>
      </c>
      <c r="I66">
        <f t="shared" si="3"/>
        <v>210.25</v>
      </c>
      <c r="K66">
        <v>1</v>
      </c>
    </row>
    <row r="67" spans="1:11" x14ac:dyDescent="0.25">
      <c r="A67" t="s">
        <v>93</v>
      </c>
      <c r="B67">
        <v>1040</v>
      </c>
      <c r="C67">
        <v>1184</v>
      </c>
      <c r="D67">
        <v>154</v>
      </c>
      <c r="E67">
        <v>0.87837837799999996</v>
      </c>
      <c r="F67">
        <f t="shared" ref="F67:F112" si="4">_xlfn.RANK.AVG(D67,$D$2:$D$112)</f>
        <v>49</v>
      </c>
      <c r="G67">
        <f t="shared" ref="G67:G112" si="5">_xlfn.RANK.AVG(E67,$E$2:$E$112)</f>
        <v>46</v>
      </c>
      <c r="H67">
        <f t="shared" ref="H67:H112" si="6">G67-F67</f>
        <v>-3</v>
      </c>
      <c r="I67">
        <f t="shared" ref="I67:I112" si="7">H67*H67</f>
        <v>9</v>
      </c>
      <c r="K67">
        <v>1</v>
      </c>
    </row>
    <row r="68" spans="1:11" x14ac:dyDescent="0.25">
      <c r="A68" t="s">
        <v>91</v>
      </c>
      <c r="B68">
        <v>2198</v>
      </c>
      <c r="C68">
        <v>2502</v>
      </c>
      <c r="D68">
        <v>530</v>
      </c>
      <c r="E68">
        <v>0.87849720200000003</v>
      </c>
      <c r="F68">
        <f t="shared" si="4"/>
        <v>11</v>
      </c>
      <c r="G68">
        <f t="shared" si="5"/>
        <v>45</v>
      </c>
      <c r="H68">
        <f t="shared" si="6"/>
        <v>34</v>
      </c>
      <c r="I68">
        <f t="shared" si="7"/>
        <v>1156</v>
      </c>
      <c r="K68">
        <v>1</v>
      </c>
    </row>
    <row r="69" spans="1:11" x14ac:dyDescent="0.25">
      <c r="A69" t="s">
        <v>97</v>
      </c>
      <c r="B69">
        <v>1707</v>
      </c>
      <c r="C69">
        <v>1921</v>
      </c>
      <c r="D69">
        <v>13</v>
      </c>
      <c r="E69">
        <v>0.888599688</v>
      </c>
      <c r="F69">
        <f t="shared" si="4"/>
        <v>88.5</v>
      </c>
      <c r="G69">
        <f t="shared" si="5"/>
        <v>44</v>
      </c>
      <c r="H69">
        <f t="shared" si="6"/>
        <v>-44.5</v>
      </c>
      <c r="I69">
        <f t="shared" si="7"/>
        <v>1980.25</v>
      </c>
      <c r="K69">
        <v>1</v>
      </c>
    </row>
    <row r="70" spans="1:11" x14ac:dyDescent="0.25">
      <c r="A70" t="s">
        <v>56</v>
      </c>
      <c r="B70">
        <v>1839</v>
      </c>
      <c r="C70">
        <v>2069</v>
      </c>
      <c r="D70">
        <v>71</v>
      </c>
      <c r="E70">
        <v>0.888835186</v>
      </c>
      <c r="F70">
        <f t="shared" si="4"/>
        <v>63</v>
      </c>
      <c r="G70">
        <f t="shared" si="5"/>
        <v>43</v>
      </c>
      <c r="H70">
        <f t="shared" si="6"/>
        <v>-20</v>
      </c>
      <c r="I70">
        <f t="shared" si="7"/>
        <v>400</v>
      </c>
      <c r="K70">
        <v>1</v>
      </c>
    </row>
    <row r="71" spans="1:11" x14ac:dyDescent="0.25">
      <c r="A71" t="s">
        <v>45</v>
      </c>
      <c r="B71">
        <v>1936</v>
      </c>
      <c r="C71">
        <v>2174</v>
      </c>
      <c r="D71">
        <v>290</v>
      </c>
      <c r="E71">
        <v>0.89052437900000003</v>
      </c>
      <c r="F71">
        <f t="shared" si="4"/>
        <v>28</v>
      </c>
      <c r="G71">
        <f t="shared" si="5"/>
        <v>42</v>
      </c>
      <c r="H71">
        <f t="shared" si="6"/>
        <v>14</v>
      </c>
      <c r="I71">
        <f t="shared" si="7"/>
        <v>196</v>
      </c>
      <c r="K71">
        <v>1</v>
      </c>
    </row>
    <row r="72" spans="1:11" x14ac:dyDescent="0.25">
      <c r="A72" t="s">
        <v>27</v>
      </c>
      <c r="B72">
        <v>1516</v>
      </c>
      <c r="C72">
        <v>1700</v>
      </c>
      <c r="D72">
        <v>262</v>
      </c>
      <c r="E72">
        <v>0.89176470600000002</v>
      </c>
      <c r="F72">
        <f t="shared" si="4"/>
        <v>31</v>
      </c>
      <c r="G72">
        <f t="shared" si="5"/>
        <v>41</v>
      </c>
      <c r="H72">
        <f t="shared" si="6"/>
        <v>10</v>
      </c>
      <c r="I72">
        <f t="shared" si="7"/>
        <v>100</v>
      </c>
      <c r="K72">
        <v>1</v>
      </c>
    </row>
    <row r="73" spans="1:11" x14ac:dyDescent="0.25">
      <c r="A73" t="s">
        <v>81</v>
      </c>
      <c r="B73">
        <v>1930</v>
      </c>
      <c r="C73">
        <v>2121</v>
      </c>
      <c r="D73">
        <v>182</v>
      </c>
      <c r="E73">
        <v>0.90994813799999996</v>
      </c>
      <c r="F73">
        <f t="shared" si="4"/>
        <v>44</v>
      </c>
      <c r="G73">
        <f t="shared" si="5"/>
        <v>40</v>
      </c>
      <c r="H73">
        <f t="shared" si="6"/>
        <v>-4</v>
      </c>
      <c r="I73">
        <f t="shared" si="7"/>
        <v>16</v>
      </c>
      <c r="K73">
        <v>1</v>
      </c>
    </row>
    <row r="74" spans="1:11" x14ac:dyDescent="0.25">
      <c r="A74" t="s">
        <v>70</v>
      </c>
      <c r="B74">
        <v>1697</v>
      </c>
      <c r="C74">
        <v>1850</v>
      </c>
      <c r="D74">
        <v>240</v>
      </c>
      <c r="E74">
        <v>0.91729729699999996</v>
      </c>
      <c r="F74">
        <f t="shared" si="4"/>
        <v>36</v>
      </c>
      <c r="G74">
        <f t="shared" si="5"/>
        <v>39</v>
      </c>
      <c r="H74">
        <f t="shared" si="6"/>
        <v>3</v>
      </c>
      <c r="I74">
        <f t="shared" si="7"/>
        <v>9</v>
      </c>
      <c r="K74">
        <v>1</v>
      </c>
    </row>
    <row r="75" spans="1:11" x14ac:dyDescent="0.25">
      <c r="A75" t="s">
        <v>114</v>
      </c>
      <c r="B75">
        <v>2039</v>
      </c>
      <c r="C75">
        <v>2195</v>
      </c>
      <c r="D75">
        <v>15</v>
      </c>
      <c r="E75">
        <v>0.928929385</v>
      </c>
      <c r="F75">
        <f t="shared" si="4"/>
        <v>86</v>
      </c>
      <c r="G75">
        <f t="shared" si="5"/>
        <v>38</v>
      </c>
      <c r="H75">
        <f t="shared" si="6"/>
        <v>-48</v>
      </c>
      <c r="I75">
        <f t="shared" si="7"/>
        <v>2304</v>
      </c>
      <c r="K75">
        <v>1</v>
      </c>
    </row>
    <row r="76" spans="1:11" x14ac:dyDescent="0.25">
      <c r="A76" t="s">
        <v>58</v>
      </c>
      <c r="B76">
        <v>892</v>
      </c>
      <c r="C76">
        <v>957</v>
      </c>
      <c r="D76">
        <v>72</v>
      </c>
      <c r="E76">
        <v>0.93207941500000002</v>
      </c>
      <c r="F76">
        <f t="shared" si="4"/>
        <v>62</v>
      </c>
      <c r="G76">
        <f t="shared" si="5"/>
        <v>37</v>
      </c>
      <c r="H76">
        <f t="shared" si="6"/>
        <v>-25</v>
      </c>
      <c r="I76">
        <f t="shared" si="7"/>
        <v>625</v>
      </c>
      <c r="K76">
        <v>0</v>
      </c>
    </row>
    <row r="77" spans="1:11" x14ac:dyDescent="0.25">
      <c r="A77" t="s">
        <v>30</v>
      </c>
      <c r="B77">
        <v>2534</v>
      </c>
      <c r="C77">
        <v>2713</v>
      </c>
      <c r="D77">
        <v>794</v>
      </c>
      <c r="E77">
        <v>0.93402137900000004</v>
      </c>
      <c r="F77">
        <f t="shared" si="4"/>
        <v>4</v>
      </c>
      <c r="G77">
        <f t="shared" si="5"/>
        <v>36</v>
      </c>
      <c r="H77">
        <f t="shared" si="6"/>
        <v>32</v>
      </c>
      <c r="I77">
        <f t="shared" si="7"/>
        <v>1024</v>
      </c>
      <c r="K77">
        <v>1</v>
      </c>
    </row>
    <row r="78" spans="1:11" x14ac:dyDescent="0.25">
      <c r="A78" t="s">
        <v>109</v>
      </c>
      <c r="B78">
        <v>2153</v>
      </c>
      <c r="C78">
        <v>2290</v>
      </c>
      <c r="D78">
        <v>169</v>
      </c>
      <c r="E78">
        <v>0.94017467200000004</v>
      </c>
      <c r="F78">
        <f t="shared" si="4"/>
        <v>46</v>
      </c>
      <c r="G78">
        <f t="shared" si="5"/>
        <v>35</v>
      </c>
      <c r="H78">
        <f t="shared" si="6"/>
        <v>-11</v>
      </c>
      <c r="I78">
        <f t="shared" si="7"/>
        <v>121</v>
      </c>
      <c r="K78">
        <v>1</v>
      </c>
    </row>
    <row r="79" spans="1:11" x14ac:dyDescent="0.25">
      <c r="A79" t="s">
        <v>17</v>
      </c>
      <c r="B79">
        <v>2387</v>
      </c>
      <c r="C79">
        <v>2536</v>
      </c>
      <c r="D79">
        <v>375</v>
      </c>
      <c r="E79">
        <v>0.94124605699999997</v>
      </c>
      <c r="F79">
        <f t="shared" si="4"/>
        <v>18</v>
      </c>
      <c r="G79">
        <f t="shared" si="5"/>
        <v>34</v>
      </c>
      <c r="H79">
        <f t="shared" si="6"/>
        <v>16</v>
      </c>
      <c r="I79">
        <f t="shared" si="7"/>
        <v>256</v>
      </c>
      <c r="K79">
        <v>1</v>
      </c>
    </row>
    <row r="80" spans="1:11" x14ac:dyDescent="0.25">
      <c r="A80" t="s">
        <v>54</v>
      </c>
      <c r="B80">
        <v>1670</v>
      </c>
      <c r="C80">
        <v>1769</v>
      </c>
      <c r="D80">
        <v>91</v>
      </c>
      <c r="E80">
        <v>0.94403617900000003</v>
      </c>
      <c r="F80">
        <f t="shared" si="4"/>
        <v>57</v>
      </c>
      <c r="G80">
        <f t="shared" si="5"/>
        <v>33</v>
      </c>
      <c r="H80">
        <f t="shared" si="6"/>
        <v>-24</v>
      </c>
      <c r="I80">
        <f t="shared" si="7"/>
        <v>576</v>
      </c>
      <c r="K80">
        <v>1</v>
      </c>
    </row>
    <row r="81" spans="1:11" x14ac:dyDescent="0.25">
      <c r="A81" t="s">
        <v>90</v>
      </c>
      <c r="B81">
        <v>2284</v>
      </c>
      <c r="C81">
        <v>2396</v>
      </c>
      <c r="D81">
        <v>260</v>
      </c>
      <c r="E81">
        <v>0.95325542600000002</v>
      </c>
      <c r="F81">
        <f t="shared" si="4"/>
        <v>34</v>
      </c>
      <c r="G81">
        <f t="shared" si="5"/>
        <v>32</v>
      </c>
      <c r="H81">
        <f t="shared" si="6"/>
        <v>-2</v>
      </c>
      <c r="I81">
        <f t="shared" si="7"/>
        <v>4</v>
      </c>
      <c r="K81">
        <v>1</v>
      </c>
    </row>
    <row r="82" spans="1:11" x14ac:dyDescent="0.25">
      <c r="A82" t="s">
        <v>34</v>
      </c>
      <c r="B82">
        <v>1918</v>
      </c>
      <c r="C82">
        <v>1989</v>
      </c>
      <c r="D82">
        <v>86</v>
      </c>
      <c r="E82">
        <v>0.96430366999999995</v>
      </c>
      <c r="F82">
        <f t="shared" si="4"/>
        <v>59</v>
      </c>
      <c r="G82">
        <f t="shared" si="5"/>
        <v>31</v>
      </c>
      <c r="H82">
        <f t="shared" si="6"/>
        <v>-28</v>
      </c>
      <c r="I82">
        <f t="shared" si="7"/>
        <v>784</v>
      </c>
      <c r="K82">
        <v>1</v>
      </c>
    </row>
    <row r="83" spans="1:11" x14ac:dyDescent="0.25">
      <c r="A83" t="s">
        <v>50</v>
      </c>
      <c r="B83">
        <v>2010</v>
      </c>
      <c r="C83">
        <v>2078</v>
      </c>
      <c r="D83">
        <v>307</v>
      </c>
      <c r="E83">
        <v>0.96727622700000004</v>
      </c>
      <c r="F83">
        <f t="shared" si="4"/>
        <v>26</v>
      </c>
      <c r="G83">
        <f t="shared" si="5"/>
        <v>30</v>
      </c>
      <c r="H83">
        <f t="shared" si="6"/>
        <v>4</v>
      </c>
      <c r="I83">
        <f t="shared" si="7"/>
        <v>16</v>
      </c>
      <c r="K83">
        <v>0</v>
      </c>
    </row>
    <row r="84" spans="1:11" x14ac:dyDescent="0.25">
      <c r="A84" t="s">
        <v>98</v>
      </c>
      <c r="B84">
        <v>2378</v>
      </c>
      <c r="C84">
        <v>2450</v>
      </c>
      <c r="D84">
        <v>378</v>
      </c>
      <c r="E84">
        <v>0.97061224499999998</v>
      </c>
      <c r="F84">
        <f t="shared" si="4"/>
        <v>16</v>
      </c>
      <c r="G84">
        <f t="shared" si="5"/>
        <v>29</v>
      </c>
      <c r="H84">
        <f t="shared" si="6"/>
        <v>13</v>
      </c>
      <c r="I84">
        <f t="shared" si="7"/>
        <v>169</v>
      </c>
      <c r="K84">
        <v>1</v>
      </c>
    </row>
    <row r="85" spans="1:11" x14ac:dyDescent="0.25">
      <c r="A85" t="s">
        <v>26</v>
      </c>
      <c r="B85">
        <v>1746</v>
      </c>
      <c r="C85">
        <v>1765</v>
      </c>
      <c r="D85">
        <v>81</v>
      </c>
      <c r="E85">
        <v>0.98923512700000005</v>
      </c>
      <c r="F85">
        <f t="shared" si="4"/>
        <v>60</v>
      </c>
      <c r="G85">
        <f t="shared" si="5"/>
        <v>28</v>
      </c>
      <c r="H85">
        <f t="shared" si="6"/>
        <v>-32</v>
      </c>
      <c r="I85">
        <f t="shared" si="7"/>
        <v>1024</v>
      </c>
      <c r="K85">
        <v>1</v>
      </c>
    </row>
    <row r="86" spans="1:11" x14ac:dyDescent="0.25">
      <c r="A86" t="s">
        <v>92</v>
      </c>
      <c r="B86">
        <v>2222</v>
      </c>
      <c r="C86">
        <v>2240</v>
      </c>
      <c r="D86">
        <v>261</v>
      </c>
      <c r="E86">
        <v>0.99196428599999997</v>
      </c>
      <c r="F86">
        <f t="shared" si="4"/>
        <v>32.5</v>
      </c>
      <c r="G86">
        <f t="shared" si="5"/>
        <v>27</v>
      </c>
      <c r="H86">
        <f t="shared" si="6"/>
        <v>-5.5</v>
      </c>
      <c r="I86">
        <f t="shared" si="7"/>
        <v>30.25</v>
      </c>
      <c r="K86">
        <v>1</v>
      </c>
    </row>
    <row r="87" spans="1:11" x14ac:dyDescent="0.25">
      <c r="A87" t="s">
        <v>21</v>
      </c>
      <c r="B87">
        <v>1830</v>
      </c>
      <c r="C87">
        <v>1844</v>
      </c>
      <c r="D87">
        <v>273</v>
      </c>
      <c r="E87">
        <v>0.99240780900000003</v>
      </c>
      <c r="F87">
        <f t="shared" si="4"/>
        <v>30</v>
      </c>
      <c r="G87">
        <f t="shared" si="5"/>
        <v>26</v>
      </c>
      <c r="H87">
        <f t="shared" si="6"/>
        <v>-4</v>
      </c>
      <c r="I87">
        <f t="shared" si="7"/>
        <v>16</v>
      </c>
      <c r="K87">
        <v>1</v>
      </c>
    </row>
    <row r="88" spans="1:11" x14ac:dyDescent="0.25">
      <c r="A88" t="s">
        <v>94</v>
      </c>
      <c r="B88">
        <v>2132</v>
      </c>
      <c r="C88">
        <v>2144</v>
      </c>
      <c r="D88">
        <v>244</v>
      </c>
      <c r="E88">
        <v>0.99440298500000002</v>
      </c>
      <c r="F88">
        <f t="shared" si="4"/>
        <v>35</v>
      </c>
      <c r="G88">
        <f t="shared" si="5"/>
        <v>25</v>
      </c>
      <c r="H88">
        <f t="shared" si="6"/>
        <v>-10</v>
      </c>
      <c r="I88">
        <f t="shared" si="7"/>
        <v>100</v>
      </c>
      <c r="K88">
        <v>1</v>
      </c>
    </row>
    <row r="89" spans="1:11" x14ac:dyDescent="0.25">
      <c r="A89" t="s">
        <v>73</v>
      </c>
      <c r="B89">
        <v>2829</v>
      </c>
      <c r="C89">
        <v>2835</v>
      </c>
      <c r="D89">
        <v>774</v>
      </c>
      <c r="E89">
        <v>0.99788359800000004</v>
      </c>
      <c r="F89">
        <f t="shared" si="4"/>
        <v>5</v>
      </c>
      <c r="G89">
        <f t="shared" si="5"/>
        <v>24</v>
      </c>
      <c r="H89">
        <f t="shared" si="6"/>
        <v>19</v>
      </c>
      <c r="I89">
        <f t="shared" si="7"/>
        <v>361</v>
      </c>
      <c r="K89">
        <v>1</v>
      </c>
    </row>
    <row r="90" spans="1:11" x14ac:dyDescent="0.25">
      <c r="A90" t="s">
        <v>40</v>
      </c>
      <c r="B90">
        <v>2196</v>
      </c>
      <c r="C90">
        <v>2189</v>
      </c>
      <c r="D90">
        <v>404</v>
      </c>
      <c r="E90">
        <v>1.0031978070000001</v>
      </c>
      <c r="F90">
        <f t="shared" si="4"/>
        <v>13</v>
      </c>
      <c r="G90">
        <f t="shared" si="5"/>
        <v>23</v>
      </c>
      <c r="H90">
        <f t="shared" si="6"/>
        <v>10</v>
      </c>
      <c r="I90">
        <f t="shared" si="7"/>
        <v>100</v>
      </c>
      <c r="K90">
        <v>1</v>
      </c>
    </row>
    <row r="91" spans="1:11" x14ac:dyDescent="0.25">
      <c r="A91" t="s">
        <v>43</v>
      </c>
      <c r="B91">
        <v>2731</v>
      </c>
      <c r="C91">
        <v>2686</v>
      </c>
      <c r="D91">
        <v>646</v>
      </c>
      <c r="E91">
        <v>1.016753537</v>
      </c>
      <c r="F91">
        <f t="shared" si="4"/>
        <v>8</v>
      </c>
      <c r="G91">
        <f t="shared" si="5"/>
        <v>22</v>
      </c>
      <c r="H91">
        <f t="shared" si="6"/>
        <v>14</v>
      </c>
      <c r="I91">
        <f t="shared" si="7"/>
        <v>196</v>
      </c>
      <c r="K91">
        <v>1</v>
      </c>
    </row>
    <row r="92" spans="1:11" x14ac:dyDescent="0.25">
      <c r="A92" t="s">
        <v>78</v>
      </c>
      <c r="B92">
        <v>2086</v>
      </c>
      <c r="C92">
        <v>2039</v>
      </c>
      <c r="D92">
        <v>0</v>
      </c>
      <c r="E92">
        <v>1.023050515</v>
      </c>
      <c r="F92">
        <f t="shared" si="4"/>
        <v>105.5</v>
      </c>
      <c r="G92">
        <f t="shared" si="5"/>
        <v>21</v>
      </c>
      <c r="H92">
        <f t="shared" si="6"/>
        <v>-84.5</v>
      </c>
      <c r="I92">
        <f t="shared" si="7"/>
        <v>7140.25</v>
      </c>
      <c r="K92">
        <v>1</v>
      </c>
    </row>
    <row r="93" spans="1:11" x14ac:dyDescent="0.25">
      <c r="A93" t="s">
        <v>112</v>
      </c>
      <c r="B93">
        <v>2455</v>
      </c>
      <c r="C93">
        <v>2361</v>
      </c>
      <c r="D93">
        <v>334</v>
      </c>
      <c r="E93">
        <v>1.039813638</v>
      </c>
      <c r="F93">
        <f t="shared" si="4"/>
        <v>23</v>
      </c>
      <c r="G93">
        <f t="shared" si="5"/>
        <v>20</v>
      </c>
      <c r="H93">
        <f t="shared" si="6"/>
        <v>-3</v>
      </c>
      <c r="I93">
        <f t="shared" si="7"/>
        <v>9</v>
      </c>
      <c r="K93">
        <v>1</v>
      </c>
    </row>
    <row r="94" spans="1:11" x14ac:dyDescent="0.25">
      <c r="A94" t="s">
        <v>95</v>
      </c>
      <c r="B94">
        <v>2137</v>
      </c>
      <c r="C94">
        <v>2049</v>
      </c>
      <c r="D94">
        <v>350</v>
      </c>
      <c r="E94">
        <v>1.0429477789999999</v>
      </c>
      <c r="F94">
        <f t="shared" si="4"/>
        <v>22</v>
      </c>
      <c r="G94">
        <f t="shared" si="5"/>
        <v>19</v>
      </c>
      <c r="H94">
        <f t="shared" si="6"/>
        <v>-3</v>
      </c>
      <c r="I94">
        <f t="shared" si="7"/>
        <v>9</v>
      </c>
      <c r="K94">
        <v>1</v>
      </c>
    </row>
    <row r="95" spans="1:11" x14ac:dyDescent="0.25">
      <c r="A95" t="s">
        <v>47</v>
      </c>
      <c r="B95">
        <v>2095</v>
      </c>
      <c r="C95">
        <v>1999</v>
      </c>
      <c r="D95">
        <v>104</v>
      </c>
      <c r="E95">
        <v>1.0480240119999999</v>
      </c>
      <c r="F95">
        <f t="shared" si="4"/>
        <v>55</v>
      </c>
      <c r="G95">
        <f t="shared" si="5"/>
        <v>18</v>
      </c>
      <c r="H95">
        <f t="shared" si="6"/>
        <v>-37</v>
      </c>
      <c r="I95">
        <f t="shared" si="7"/>
        <v>1369</v>
      </c>
      <c r="K95">
        <v>1</v>
      </c>
    </row>
    <row r="96" spans="1:11" x14ac:dyDescent="0.25">
      <c r="A96" t="s">
        <v>42</v>
      </c>
      <c r="B96">
        <v>2639</v>
      </c>
      <c r="C96">
        <v>2514</v>
      </c>
      <c r="D96">
        <v>656</v>
      </c>
      <c r="E96">
        <v>1.049721559</v>
      </c>
      <c r="F96">
        <f t="shared" si="4"/>
        <v>7</v>
      </c>
      <c r="G96">
        <f t="shared" si="5"/>
        <v>17</v>
      </c>
      <c r="H96">
        <f t="shared" si="6"/>
        <v>10</v>
      </c>
      <c r="I96">
        <f t="shared" si="7"/>
        <v>100</v>
      </c>
      <c r="K96">
        <v>1</v>
      </c>
    </row>
    <row r="97" spans="1:11" x14ac:dyDescent="0.25">
      <c r="A97" t="s">
        <v>51</v>
      </c>
      <c r="B97">
        <v>2064</v>
      </c>
      <c r="C97">
        <v>1964</v>
      </c>
      <c r="D97">
        <v>80</v>
      </c>
      <c r="E97">
        <v>1.050916497</v>
      </c>
      <c r="F97">
        <f t="shared" si="4"/>
        <v>61</v>
      </c>
      <c r="G97">
        <f t="shared" si="5"/>
        <v>16</v>
      </c>
      <c r="H97">
        <f t="shared" si="6"/>
        <v>-45</v>
      </c>
      <c r="I97">
        <f t="shared" si="7"/>
        <v>2025</v>
      </c>
      <c r="K97">
        <v>1</v>
      </c>
    </row>
    <row r="98" spans="1:11" x14ac:dyDescent="0.25">
      <c r="A98" t="s">
        <v>72</v>
      </c>
      <c r="B98">
        <v>3317</v>
      </c>
      <c r="C98">
        <v>3135</v>
      </c>
      <c r="D98">
        <v>953</v>
      </c>
      <c r="E98">
        <v>1.0580542260000001</v>
      </c>
      <c r="F98">
        <f t="shared" si="4"/>
        <v>3</v>
      </c>
      <c r="G98">
        <f t="shared" si="5"/>
        <v>15</v>
      </c>
      <c r="H98">
        <f t="shared" si="6"/>
        <v>12</v>
      </c>
      <c r="I98">
        <f t="shared" si="7"/>
        <v>144</v>
      </c>
      <c r="K98">
        <v>1</v>
      </c>
    </row>
    <row r="99" spans="1:11" x14ac:dyDescent="0.25">
      <c r="A99" t="s">
        <v>77</v>
      </c>
      <c r="B99">
        <v>3223</v>
      </c>
      <c r="C99">
        <v>2952</v>
      </c>
      <c r="D99">
        <v>1066</v>
      </c>
      <c r="E99">
        <v>1.0918021680000001</v>
      </c>
      <c r="F99">
        <f t="shared" si="4"/>
        <v>1</v>
      </c>
      <c r="G99">
        <f t="shared" si="5"/>
        <v>14</v>
      </c>
      <c r="H99">
        <f t="shared" si="6"/>
        <v>13</v>
      </c>
      <c r="I99">
        <f t="shared" si="7"/>
        <v>169</v>
      </c>
      <c r="K99">
        <v>1</v>
      </c>
    </row>
    <row r="100" spans="1:11" x14ac:dyDescent="0.25">
      <c r="A100" t="s">
        <v>57</v>
      </c>
      <c r="B100">
        <v>214</v>
      </c>
      <c r="C100">
        <v>196</v>
      </c>
      <c r="D100">
        <v>34</v>
      </c>
      <c r="E100">
        <v>1.091836735</v>
      </c>
      <c r="F100">
        <f t="shared" si="4"/>
        <v>79</v>
      </c>
      <c r="G100">
        <f t="shared" si="5"/>
        <v>13</v>
      </c>
      <c r="H100">
        <f t="shared" si="6"/>
        <v>-66</v>
      </c>
      <c r="I100">
        <f t="shared" si="7"/>
        <v>4356</v>
      </c>
      <c r="K100">
        <v>1</v>
      </c>
    </row>
    <row r="101" spans="1:11" x14ac:dyDescent="0.25">
      <c r="A101" t="s">
        <v>69</v>
      </c>
      <c r="B101">
        <v>2129</v>
      </c>
      <c r="C101">
        <v>1929</v>
      </c>
      <c r="D101">
        <v>0</v>
      </c>
      <c r="E101">
        <v>1.1036806640000001</v>
      </c>
      <c r="F101">
        <f t="shared" si="4"/>
        <v>105.5</v>
      </c>
      <c r="G101">
        <f t="shared" si="5"/>
        <v>12</v>
      </c>
      <c r="H101">
        <f t="shared" si="6"/>
        <v>-93.5</v>
      </c>
      <c r="I101">
        <f t="shared" si="7"/>
        <v>8742.25</v>
      </c>
      <c r="K101">
        <v>1</v>
      </c>
    </row>
    <row r="102" spans="1:11" x14ac:dyDescent="0.25">
      <c r="A102" t="s">
        <v>83</v>
      </c>
      <c r="B102">
        <v>2260</v>
      </c>
      <c r="C102">
        <v>1984</v>
      </c>
      <c r="D102">
        <v>174</v>
      </c>
      <c r="E102">
        <v>1.139112903</v>
      </c>
      <c r="F102">
        <f t="shared" si="4"/>
        <v>45</v>
      </c>
      <c r="G102">
        <f t="shared" si="5"/>
        <v>11</v>
      </c>
      <c r="H102">
        <f t="shared" si="6"/>
        <v>-34</v>
      </c>
      <c r="I102">
        <f t="shared" si="7"/>
        <v>1156</v>
      </c>
      <c r="K102">
        <v>1</v>
      </c>
    </row>
    <row r="103" spans="1:11" x14ac:dyDescent="0.25">
      <c r="A103" t="s">
        <v>37</v>
      </c>
      <c r="B103">
        <v>3419</v>
      </c>
      <c r="C103">
        <v>2990</v>
      </c>
      <c r="D103">
        <v>985</v>
      </c>
      <c r="E103">
        <v>1.1434782610000001</v>
      </c>
      <c r="F103">
        <f t="shared" si="4"/>
        <v>2</v>
      </c>
      <c r="G103">
        <f t="shared" si="5"/>
        <v>10</v>
      </c>
      <c r="H103">
        <f t="shared" si="6"/>
        <v>8</v>
      </c>
      <c r="I103">
        <f t="shared" si="7"/>
        <v>64</v>
      </c>
      <c r="K103">
        <v>1</v>
      </c>
    </row>
    <row r="104" spans="1:11" x14ac:dyDescent="0.25">
      <c r="A104" t="s">
        <v>48</v>
      </c>
      <c r="B104">
        <v>2404</v>
      </c>
      <c r="C104">
        <v>2084</v>
      </c>
      <c r="D104">
        <v>235</v>
      </c>
      <c r="E104">
        <v>1.1535508640000001</v>
      </c>
      <c r="F104">
        <f t="shared" si="4"/>
        <v>37</v>
      </c>
      <c r="G104">
        <f t="shared" si="5"/>
        <v>9</v>
      </c>
      <c r="H104">
        <f t="shared" si="6"/>
        <v>-28</v>
      </c>
      <c r="I104">
        <f t="shared" si="7"/>
        <v>784</v>
      </c>
      <c r="K104">
        <v>1</v>
      </c>
    </row>
    <row r="105" spans="1:11" x14ac:dyDescent="0.25">
      <c r="A105" t="s">
        <v>5</v>
      </c>
      <c r="B105">
        <v>2653</v>
      </c>
      <c r="C105">
        <v>2293</v>
      </c>
      <c r="D105">
        <v>232</v>
      </c>
      <c r="E105">
        <v>1.1569995639999999</v>
      </c>
      <c r="F105">
        <f t="shared" si="4"/>
        <v>38</v>
      </c>
      <c r="G105">
        <f t="shared" si="5"/>
        <v>8</v>
      </c>
      <c r="H105">
        <f t="shared" si="6"/>
        <v>-30</v>
      </c>
      <c r="I105">
        <f t="shared" si="7"/>
        <v>900</v>
      </c>
      <c r="K105">
        <v>1</v>
      </c>
    </row>
    <row r="106" spans="1:11" x14ac:dyDescent="0.25">
      <c r="A106" t="s">
        <v>24</v>
      </c>
      <c r="B106">
        <v>61</v>
      </c>
      <c r="C106">
        <v>50</v>
      </c>
      <c r="D106">
        <v>0</v>
      </c>
      <c r="E106">
        <v>1.22</v>
      </c>
      <c r="F106">
        <f t="shared" si="4"/>
        <v>105.5</v>
      </c>
      <c r="G106">
        <f t="shared" si="5"/>
        <v>7</v>
      </c>
      <c r="H106">
        <f t="shared" si="6"/>
        <v>-98.5</v>
      </c>
      <c r="I106">
        <f t="shared" si="7"/>
        <v>9702.25</v>
      </c>
      <c r="K106">
        <v>1</v>
      </c>
    </row>
    <row r="107" spans="1:11" x14ac:dyDescent="0.25">
      <c r="A107" t="s">
        <v>36</v>
      </c>
      <c r="B107">
        <v>2675</v>
      </c>
      <c r="C107">
        <v>2164</v>
      </c>
      <c r="D107">
        <v>120</v>
      </c>
      <c r="E107">
        <v>1.2361367839999999</v>
      </c>
      <c r="F107">
        <f t="shared" si="4"/>
        <v>51</v>
      </c>
      <c r="G107">
        <f t="shared" si="5"/>
        <v>6</v>
      </c>
      <c r="H107">
        <f t="shared" si="6"/>
        <v>-45</v>
      </c>
      <c r="I107">
        <f t="shared" si="7"/>
        <v>2025</v>
      </c>
      <c r="K107">
        <v>1</v>
      </c>
    </row>
    <row r="108" spans="1:11" x14ac:dyDescent="0.25">
      <c r="A108" t="s">
        <v>79</v>
      </c>
      <c r="B108">
        <v>2670</v>
      </c>
      <c r="C108">
        <v>2148</v>
      </c>
      <c r="D108">
        <v>114</v>
      </c>
      <c r="E108">
        <v>1.2430167599999999</v>
      </c>
      <c r="F108">
        <f t="shared" si="4"/>
        <v>54</v>
      </c>
      <c r="G108">
        <f t="shared" si="5"/>
        <v>5</v>
      </c>
      <c r="H108">
        <f t="shared" si="6"/>
        <v>-49</v>
      </c>
      <c r="I108">
        <f t="shared" si="7"/>
        <v>2401</v>
      </c>
      <c r="K108">
        <v>1</v>
      </c>
    </row>
    <row r="109" spans="1:11" x14ac:dyDescent="0.25">
      <c r="A109" t="s">
        <v>20</v>
      </c>
      <c r="B109">
        <v>3313</v>
      </c>
      <c r="C109">
        <v>2618</v>
      </c>
      <c r="D109">
        <v>550</v>
      </c>
      <c r="E109">
        <v>1.265469824</v>
      </c>
      <c r="F109">
        <f t="shared" si="4"/>
        <v>10</v>
      </c>
      <c r="G109">
        <f t="shared" si="5"/>
        <v>4</v>
      </c>
      <c r="H109">
        <f t="shared" si="6"/>
        <v>-6</v>
      </c>
      <c r="I109">
        <f t="shared" si="7"/>
        <v>36</v>
      </c>
      <c r="K109">
        <v>1</v>
      </c>
    </row>
    <row r="110" spans="1:11" x14ac:dyDescent="0.25">
      <c r="A110" t="s">
        <v>85</v>
      </c>
      <c r="B110">
        <v>2987</v>
      </c>
      <c r="C110">
        <v>2315</v>
      </c>
      <c r="D110">
        <v>101</v>
      </c>
      <c r="E110">
        <v>1.2902807780000001</v>
      </c>
      <c r="F110">
        <f t="shared" si="4"/>
        <v>56</v>
      </c>
      <c r="G110">
        <f t="shared" si="5"/>
        <v>3</v>
      </c>
      <c r="H110">
        <f t="shared" si="6"/>
        <v>-53</v>
      </c>
      <c r="I110">
        <f t="shared" si="7"/>
        <v>2809</v>
      </c>
      <c r="K110">
        <v>1</v>
      </c>
    </row>
    <row r="111" spans="1:11" x14ac:dyDescent="0.25">
      <c r="A111" t="s">
        <v>84</v>
      </c>
      <c r="B111">
        <v>2841</v>
      </c>
      <c r="C111">
        <v>2128</v>
      </c>
      <c r="D111">
        <v>117</v>
      </c>
      <c r="E111">
        <v>1.335056391</v>
      </c>
      <c r="F111">
        <f t="shared" si="4"/>
        <v>53</v>
      </c>
      <c r="G111">
        <f t="shared" si="5"/>
        <v>2</v>
      </c>
      <c r="H111">
        <f t="shared" si="6"/>
        <v>-51</v>
      </c>
      <c r="I111">
        <f t="shared" si="7"/>
        <v>2601</v>
      </c>
      <c r="K111">
        <v>1</v>
      </c>
    </row>
    <row r="112" spans="1:11" x14ac:dyDescent="0.25">
      <c r="A112" t="s">
        <v>89</v>
      </c>
      <c r="B112">
        <v>3734</v>
      </c>
      <c r="C112">
        <v>2755</v>
      </c>
      <c r="D112">
        <v>622</v>
      </c>
      <c r="E112">
        <v>1.3553539020000001</v>
      </c>
      <c r="F112">
        <f t="shared" si="4"/>
        <v>9</v>
      </c>
      <c r="G112">
        <f t="shared" si="5"/>
        <v>1</v>
      </c>
      <c r="H112">
        <f t="shared" si="6"/>
        <v>-8</v>
      </c>
      <c r="I112">
        <f t="shared" si="7"/>
        <v>64</v>
      </c>
      <c r="K112">
        <v>1</v>
      </c>
    </row>
    <row r="113" spans="3:19" x14ac:dyDescent="0.25">
      <c r="H113" t="s">
        <v>118</v>
      </c>
      <c r="I113">
        <f>SUM(I2:I112)</f>
        <v>107756</v>
      </c>
    </row>
    <row r="114" spans="3:19" x14ac:dyDescent="0.25">
      <c r="H114" t="s">
        <v>119</v>
      </c>
      <c r="I114">
        <v>111</v>
      </c>
    </row>
    <row r="115" spans="3:19" x14ac:dyDescent="0.25">
      <c r="H115" t="s">
        <v>120</v>
      </c>
      <c r="I115">
        <f>I114*I114*I114-I114</f>
        <v>1367520</v>
      </c>
    </row>
    <row r="116" spans="3:19" x14ac:dyDescent="0.25">
      <c r="C116" t="s">
        <v>124</v>
      </c>
      <c r="H116" t="s">
        <v>121</v>
      </c>
      <c r="I116">
        <f>1-6*I113/I115</f>
        <v>0.52722007722007724</v>
      </c>
      <c r="K116" t="s">
        <v>125</v>
      </c>
      <c r="R116" t="s">
        <v>121</v>
      </c>
      <c r="S116">
        <f>PEARSON(E2:E112,K2:K112)</f>
        <v>0.49932186098393677</v>
      </c>
    </row>
    <row r="117" spans="3:19" x14ac:dyDescent="0.25">
      <c r="H117" t="s">
        <v>122</v>
      </c>
      <c r="I117">
        <f>PEARSON(F2:F112,G2:G112)</f>
        <v>0.52689846020692499</v>
      </c>
    </row>
  </sheetData>
  <sortState ref="A2:G112">
    <sortCondition ref="E2:E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Will</cp:lastModifiedBy>
  <dcterms:created xsi:type="dcterms:W3CDTF">2013-02-08T00:09:01Z</dcterms:created>
  <dcterms:modified xsi:type="dcterms:W3CDTF">2013-04-07T08:43:11Z</dcterms:modified>
</cp:coreProperties>
</file>